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480" windowHeight="5880" tabRatio="955"/>
  </bookViews>
  <sheets>
    <sheet name="Índice" sheetId="23" r:id="rId1"/>
    <sheet name="BG1" sheetId="16" r:id="rId2"/>
    <sheet name="BG2" sheetId="17" r:id="rId3"/>
    <sheet name="A" sheetId="18" r:id="rId4"/>
    <sheet name="A.1" sheetId="25" r:id="rId5"/>
    <sheet name="A.2" sheetId="26" r:id="rId6"/>
    <sheet name="A1" sheetId="7" r:id="rId7"/>
    <sheet name="A2" sheetId="8" r:id="rId8"/>
    <sheet name="A2.1" sheetId="6" r:id="rId9"/>
    <sheet name="A3" sheetId="9" r:id="rId10"/>
    <sheet name="A4" sheetId="10" r:id="rId11"/>
    <sheet name="A5.Arqueo de caja" sheetId="1" r:id="rId12"/>
    <sheet name="A6 Arqueo Caja Chica" sheetId="22" r:id="rId13"/>
    <sheet name="A7 Conciliación La Ex. D.M." sheetId="2" r:id="rId14"/>
    <sheet name="A8 Conciliación La Ex. D.A." sheetId="4" r:id="rId15"/>
    <sheet name="A9 Confirmaciones (estadistica)" sheetId="13" r:id="rId16"/>
    <sheet name="A9.1 Confirmaciones Carta Banco" sheetId="14" r:id="rId17"/>
  </sheets>
  <definedNames>
    <definedName name="_xlnm.Print_Area" localSheetId="7">'A2'!$A$7:$E$97</definedName>
    <definedName name="_xlnm.Print_Titles" localSheetId="7">'A2'!$1:$6</definedName>
    <definedName name="_xlnm.Print_Titles" localSheetId="8">A2.1!$1:$7</definedName>
  </definedNames>
  <calcPr calcId="124519" calcOnSave="0"/>
</workbook>
</file>

<file path=xl/calcChain.xml><?xml version="1.0" encoding="utf-8"?>
<calcChain xmlns="http://schemas.openxmlformats.org/spreadsheetml/2006/main">
  <c r="F18" i="22"/>
  <c r="F15"/>
  <c r="F14"/>
  <c r="F13"/>
  <c r="F12"/>
  <c r="F11"/>
  <c r="F10"/>
  <c r="G19" i="4"/>
  <c r="G39" i="2"/>
  <c r="G16" l="1"/>
  <c r="M17" i="13"/>
  <c r="G32" i="2"/>
  <c r="G26"/>
  <c r="G21"/>
  <c r="O17" i="13" l="1"/>
  <c r="G33" i="2"/>
  <c r="J32" i="1"/>
  <c r="G23" l="1"/>
  <c r="J25"/>
  <c r="J14"/>
  <c r="A2" i="10"/>
  <c r="F24" i="9"/>
  <c r="E23"/>
  <c r="C2" i="6"/>
  <c r="A2" i="7"/>
  <c r="F25" i="9" l="1"/>
  <c r="J34" i="1"/>
  <c r="A2" i="9"/>
  <c r="A2" i="8"/>
  <c r="E25" i="9"/>
  <c r="F41" i="17"/>
</calcChain>
</file>

<file path=xl/sharedStrings.xml><?xml version="1.0" encoding="utf-8"?>
<sst xmlns="http://schemas.openxmlformats.org/spreadsheetml/2006/main" count="420" uniqueCount="256">
  <si>
    <t>Bajo custodia de:</t>
  </si>
  <si>
    <t>Fecha:</t>
  </si>
  <si>
    <t>Hora de finalización:</t>
  </si>
  <si>
    <t>Hora de inicio:</t>
  </si>
  <si>
    <t>I.-</t>
  </si>
  <si>
    <t>Monedas</t>
  </si>
  <si>
    <t>Denominación</t>
  </si>
  <si>
    <t>Cantidad</t>
  </si>
  <si>
    <t>Subtotal</t>
  </si>
  <si>
    <t>Total monedas</t>
  </si>
  <si>
    <t>II.-</t>
  </si>
  <si>
    <t>Billetes</t>
  </si>
  <si>
    <t>Total billetes</t>
  </si>
  <si>
    <t>III.-</t>
  </si>
  <si>
    <t>Documentos</t>
  </si>
  <si>
    <t>Descripción</t>
  </si>
  <si>
    <t>subtotal</t>
  </si>
  <si>
    <t>Total documentos</t>
  </si>
  <si>
    <t>Total Fondo autorizado</t>
  </si>
  <si>
    <t>Diferencia</t>
  </si>
  <si>
    <t>(f)</t>
  </si>
  <si>
    <t>Cajero responsable del fondo</t>
  </si>
  <si>
    <t>IV.-</t>
  </si>
  <si>
    <t>Observaciones</t>
  </si>
  <si>
    <t>Conciliación bancaria</t>
  </si>
  <si>
    <t>Depósitos monetarios</t>
  </si>
  <si>
    <t>15-000020-6</t>
  </si>
  <si>
    <t>Quetzales</t>
  </si>
  <si>
    <t>Saldo según Banco</t>
  </si>
  <si>
    <t>Banco……………………...:</t>
  </si>
  <si>
    <t>Tipo………………………………...:</t>
  </si>
  <si>
    <t>Número de cuenta….......:</t>
  </si>
  <si>
    <t>Moneda……………….......:</t>
  </si>
  <si>
    <t>Mes…………………….......:</t>
  </si>
  <si>
    <t>(-)</t>
  </si>
  <si>
    <t>Cheques en circulación</t>
  </si>
  <si>
    <t>Fecha</t>
  </si>
  <si>
    <t>No</t>
  </si>
  <si>
    <t>Beneficiario</t>
  </si>
  <si>
    <t>Monto</t>
  </si>
  <si>
    <t>Italtex, S.A.</t>
  </si>
  <si>
    <t>(+)</t>
  </si>
  <si>
    <t>Notas de crédito no contabilizadas</t>
  </si>
  <si>
    <t>Saldo según Contabilidad</t>
  </si>
  <si>
    <t>Elaborado por:</t>
  </si>
  <si>
    <t>Revisado por:</t>
  </si>
  <si>
    <t>Ricardo López</t>
  </si>
  <si>
    <t>Pedro Hernandez</t>
  </si>
  <si>
    <t>Auditoria Externa</t>
  </si>
  <si>
    <t>Sin documentos</t>
  </si>
  <si>
    <t>Banco</t>
  </si>
  <si>
    <t>15-001111-1</t>
  </si>
  <si>
    <t>K</t>
  </si>
  <si>
    <t>Hecho por</t>
  </si>
  <si>
    <t>Revisado por</t>
  </si>
  <si>
    <t>Firma</t>
  </si>
  <si>
    <t>A5</t>
  </si>
  <si>
    <t>Ref.</t>
  </si>
  <si>
    <t>Hecho por:</t>
  </si>
  <si>
    <t>No.</t>
  </si>
  <si>
    <t>Descricpción</t>
  </si>
  <si>
    <t>Referencia</t>
  </si>
  <si>
    <t>Pregunta</t>
  </si>
  <si>
    <t>Respuestas</t>
  </si>
  <si>
    <t>Comentario</t>
  </si>
  <si>
    <t>Si</t>
  </si>
  <si>
    <t>Debe</t>
  </si>
  <si>
    <t>Haber</t>
  </si>
  <si>
    <t>Deficiencia</t>
  </si>
  <si>
    <t>Efecto</t>
  </si>
  <si>
    <t>Recomendación</t>
  </si>
  <si>
    <t>Comentarios de la Gerencia</t>
  </si>
  <si>
    <t>A7</t>
  </si>
  <si>
    <t>DPE</t>
  </si>
  <si>
    <t>Expresado en Quetzales</t>
  </si>
  <si>
    <t>Objetivo:</t>
  </si>
  <si>
    <t>Procedimientos:</t>
  </si>
  <si>
    <t>Grupo</t>
  </si>
  <si>
    <t>No. De cuenta bancaria</t>
  </si>
  <si>
    <t>Saldo en los Registros de la Entidad</t>
  </si>
  <si>
    <t>Respuesta Recibida "Sí" o "No"</t>
  </si>
  <si>
    <t>Saldo Confirmado</t>
  </si>
  <si>
    <t>Partidas en Conciliación</t>
  </si>
  <si>
    <t>Diferencia no Conciliada</t>
  </si>
  <si>
    <t>REF.</t>
  </si>
  <si>
    <t>Procedimientos Alternativos</t>
  </si>
  <si>
    <t>Estadísticas:</t>
  </si>
  <si>
    <t>Confirmaciones no recibídas para pasos alternos</t>
  </si>
  <si>
    <t>Saldo Total de Bancos moneda local:</t>
  </si>
  <si>
    <t>Confirmaciones Bancarias Enviadas:</t>
  </si>
  <si>
    <t>% de Cuentas bancarias Probadas:</t>
  </si>
  <si>
    <t>Saldo Confirmado:</t>
  </si>
  <si>
    <t>% de Saldos Probados que fueron Confirmados:</t>
  </si>
  <si>
    <t>Diferencias Totales:</t>
  </si>
  <si>
    <t>Diferencias no Conciliadas:</t>
  </si>
  <si>
    <t>Diferencias no Conciliadas como % del Saldo Confirmado:</t>
  </si>
  <si>
    <t>Detalle de cuentas bancarias -Confirmaciones-</t>
  </si>
  <si>
    <t>A6</t>
  </si>
  <si>
    <t>Saldo según Auditoria</t>
  </si>
  <si>
    <t>Notas de débito no contabilizadas</t>
  </si>
  <si>
    <t>Depósitos en tránsito</t>
  </si>
  <si>
    <r>
      <t xml:space="preserve">P.T.                   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BG-1</t>
    </r>
  </si>
  <si>
    <t>CENTRALIZADORA DE ACTIVOS</t>
  </si>
  <si>
    <t>(CIFRAS EXPRESADAS  EN QUETZALES)</t>
  </si>
  <si>
    <t>CHHP</t>
  </si>
  <si>
    <t>Ajustes y Reclasificaciones</t>
  </si>
  <si>
    <t xml:space="preserve">Debe </t>
  </si>
  <si>
    <t>Activo</t>
  </si>
  <si>
    <t>Activo No Corriente</t>
  </si>
  <si>
    <t>Activo Corriente</t>
  </si>
  <si>
    <t>Caja y Bancos</t>
  </si>
  <si>
    <t>A</t>
  </si>
  <si>
    <t>Gastos Pagados por Anticipado</t>
  </si>
  <si>
    <t>Suma del Activo</t>
  </si>
  <si>
    <t>Sumado Verticalmente</t>
  </si>
  <si>
    <t>Cotejado con el Diario Mayor General</t>
  </si>
  <si>
    <r>
      <t xml:space="preserve">P.T.                   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BG-2</t>
    </r>
  </si>
  <si>
    <t>Patrimonio y Pasivo</t>
  </si>
  <si>
    <t>Patrimonio</t>
  </si>
  <si>
    <t>Pasivo</t>
  </si>
  <si>
    <t>Pasivo No Corriente</t>
  </si>
  <si>
    <t>Provision para Indemnizaciones</t>
  </si>
  <si>
    <t>Pasivo Corriente</t>
  </si>
  <si>
    <t>Prestamos Bancarios C/P</t>
  </si>
  <si>
    <t>CENTRALIZADORA DE PASIVOS Y PATRIMONIO</t>
  </si>
  <si>
    <r>
      <t xml:space="preserve">P.T.                   </t>
    </r>
    <r>
      <rPr>
        <b/>
        <sz val="10"/>
        <color indexed="10"/>
        <rFont val="Arial"/>
        <family val="2"/>
      </rPr>
      <t xml:space="preserve"> A</t>
    </r>
  </si>
  <si>
    <t>Área de Caja y Bancos</t>
  </si>
  <si>
    <t>(Cifras en Quetzales)</t>
  </si>
  <si>
    <t>P.T.</t>
  </si>
  <si>
    <t xml:space="preserve">        P.T.</t>
  </si>
  <si>
    <t>Cuestionario de Control Interno</t>
  </si>
  <si>
    <t>Deficiencias de Control Interno</t>
  </si>
  <si>
    <t>Cifras expresadas en Quetzales</t>
  </si>
  <si>
    <t>xx</t>
  </si>
  <si>
    <t>Divulgaciones Obligatorias</t>
  </si>
  <si>
    <t>CUENTAS</t>
  </si>
  <si>
    <t>ya caducó.</t>
  </si>
  <si>
    <t xml:space="preserve">               Proveedores</t>
  </si>
  <si>
    <t>Cuentas por Cobrar (Clientes)</t>
  </si>
  <si>
    <t>Planeación o Programa de AuditorÍa</t>
  </si>
  <si>
    <t>dor Línea Blanca Futura, que cerró operaciones;  dicho cheque</t>
  </si>
  <si>
    <t>Arqueo de Caja Chica</t>
  </si>
  <si>
    <t xml:space="preserve">                         Caja y Bancos  (Caja Chica)</t>
  </si>
  <si>
    <t>Cuentas por cobrar (a funcionarios y empleados)</t>
  </si>
  <si>
    <t>Cuentas por cobrar (otras cuentas por cobrar)</t>
  </si>
  <si>
    <t xml:space="preserve">                          Caja y Bancos (Caja General)</t>
  </si>
  <si>
    <t xml:space="preserve">                        Cuentas por Pagar  (otras cuentas por pagar)</t>
  </si>
  <si>
    <t>Caja y Bancos  (Banco Cuscatlán)</t>
  </si>
  <si>
    <t xml:space="preserve">          Caja y Bancos  (Banco Cuscatlán)</t>
  </si>
  <si>
    <t>Cifras en Quetzales</t>
  </si>
  <si>
    <t>chhp</t>
  </si>
  <si>
    <t>mdrl</t>
  </si>
  <si>
    <t>dicho cheque, y para su reposición se emitió otro cheque  al</t>
  </si>
  <si>
    <t>proveedor correcto Club Barca, hasta en enero de 2013.</t>
  </si>
  <si>
    <t>A4</t>
  </si>
  <si>
    <t>Se estableció que no pesa gravamen o limitación alguna con respecto a los saldos de las cuentas bancarias de la entidad.</t>
  </si>
  <si>
    <t>A7.1</t>
  </si>
  <si>
    <t>la compra de vehÍculo de la cía. Y que dicho cheque ya caducó.</t>
  </si>
  <si>
    <t>los cuales son todos los fondos que tengo en mi poder al momento de  realizarse el arqueo de caja.</t>
  </si>
  <si>
    <t xml:space="preserve">Para reclasificar el valor del Cheque No.3030 emitido por el señor </t>
  </si>
  <si>
    <t xml:space="preserve">Para reclasificar el valor del Cheque No. 2582  del Banco GYT </t>
  </si>
  <si>
    <t>Reclasificación del cheque del Banco Cuscatlan, emitido  a un</t>
  </si>
  <si>
    <t xml:space="preserve">beneficiario cuyo nombre no era el correcto, por lo que se anuló  </t>
  </si>
  <si>
    <t>Para reclasificar la nota de débito del Banco Cuscatlán, por cheque</t>
  </si>
  <si>
    <t>rechazado del cliente Calzado Caites, S.A.</t>
  </si>
  <si>
    <t>Caja y Bancos  (Banco G&amp;T Continental)</t>
  </si>
  <si>
    <t>Cuentas por Cobrar (Funcionarios  y empleados)</t>
  </si>
  <si>
    <t xml:space="preserve">          Caja y Bancos  (Caja Chica)</t>
  </si>
  <si>
    <t>Para reclasificar el valor del Cheque No. 766 emitido el 26 de agosto</t>
  </si>
  <si>
    <t xml:space="preserve">por el Gerente General de la Cia. A favor del responsable de Caja </t>
  </si>
  <si>
    <t>Chica.</t>
  </si>
  <si>
    <t xml:space="preserve">Para regularizar el vale por compra de repuestos de refrigeradoras </t>
  </si>
  <si>
    <t>MODA INTERNACIONAL, S. A.</t>
  </si>
  <si>
    <t>AL 31 DE DICIEMBRE DE 2013</t>
  </si>
  <si>
    <t>Saldo Según Contabilidad 31/12/13</t>
  </si>
  <si>
    <t>Saldo Según Auditoría 31/12/13</t>
  </si>
  <si>
    <t>MODA INTERNACIONAL, S.A.</t>
  </si>
  <si>
    <t>Al 31 de diciembre de  2013</t>
  </si>
  <si>
    <t>Al 31 de diciembre de 2013</t>
  </si>
  <si>
    <t>Injusto Bocanegra, en fecha 30 de junio de 2013, como pago por</t>
  </si>
  <si>
    <t>Continental, emitido el 02 de marzo de 2013 a favor del provee-</t>
  </si>
  <si>
    <t>en poder del encargado de caja chica desde el 4/10/2013.</t>
  </si>
  <si>
    <t xml:space="preserve">MODA </t>
  </si>
  <si>
    <t>INTERNACIONAL, S.A.</t>
  </si>
  <si>
    <t>Diciembre de 2013</t>
  </si>
  <si>
    <t>Total de Patrimonio</t>
  </si>
  <si>
    <t>Total de Pasivo</t>
  </si>
  <si>
    <t>Suma de Pasivo y Patrimonio</t>
  </si>
  <si>
    <t>Total arqueo de caja general</t>
  </si>
  <si>
    <t xml:space="preserve">                         Caja y Bancos  (Caja General)</t>
  </si>
  <si>
    <t xml:space="preserve">Para reclasificar el Cobro del valor del cheque No.766 emitido por </t>
  </si>
  <si>
    <t>la empleada Marisol Guzmán, en fecha 26 de agosto de 2013 y que</t>
  </si>
  <si>
    <t xml:space="preserve">aún estaba en poder del encargado de la Caja General  </t>
  </si>
  <si>
    <t>Banco La Excelencia</t>
  </si>
  <si>
    <t>Prensa Libre</t>
  </si>
  <si>
    <t>América Flores</t>
  </si>
  <si>
    <t>Textufil, S.A.</t>
  </si>
  <si>
    <t>Guatel</t>
  </si>
  <si>
    <t>Empresa Eléctrica</t>
  </si>
  <si>
    <t>Rosendo Flores (Cliente)</t>
  </si>
  <si>
    <t>Almacén La Juventud</t>
  </si>
  <si>
    <t>José Zetina (Empleado)</t>
  </si>
  <si>
    <t>Almacen El Buen Gusto</t>
  </si>
  <si>
    <t>Almacen El Buen Vestir</t>
  </si>
  <si>
    <t>Servicios Especiales</t>
  </si>
  <si>
    <t>Cargo por Sobregiro</t>
  </si>
  <si>
    <t>(+) Cheque Caducado</t>
  </si>
  <si>
    <t>(+) Dep. Clientes</t>
  </si>
  <si>
    <t>(+) Dep. Empleado</t>
  </si>
  <si>
    <t>(-) Cargo x Servicios</t>
  </si>
  <si>
    <t>Saldo según Auditoría</t>
  </si>
  <si>
    <t>Banco Excelencia</t>
  </si>
  <si>
    <t>Depósitos de Ahorro</t>
  </si>
  <si>
    <t>Moda</t>
  </si>
  <si>
    <t>Internacional, S.A.</t>
  </si>
  <si>
    <t>Notas de Crédito</t>
  </si>
  <si>
    <t>Intereses Bancarios por el segundo semestre del 2013</t>
  </si>
  <si>
    <t>(75000*8%/12*6</t>
  </si>
  <si>
    <t>Saldo Según conciliación</t>
  </si>
  <si>
    <t>Nora Crédito Intereses</t>
  </si>
  <si>
    <t>Saldo según auditoría</t>
  </si>
  <si>
    <t>MODA INTERNACIONAL ,S .A.</t>
  </si>
  <si>
    <t>Al 31 de diciembre del 2013</t>
  </si>
  <si>
    <t>CMJR</t>
  </si>
  <si>
    <t>CPP</t>
  </si>
  <si>
    <t>Moda Internacional, S.A.</t>
  </si>
  <si>
    <t>Al 31 de Diciembre de 2013</t>
  </si>
  <si>
    <t>Sumaria</t>
  </si>
  <si>
    <t>Analitica de Efectivo</t>
  </si>
  <si>
    <t>Analitica de Bancos</t>
  </si>
  <si>
    <t>Programa</t>
  </si>
  <si>
    <t>Ajustes</t>
  </si>
  <si>
    <t>Divulgaciones</t>
  </si>
  <si>
    <t>Arqueo de Caja</t>
  </si>
  <si>
    <t>Revisión Conciliaciones Bancarias Cta. Monetaria</t>
  </si>
  <si>
    <t>Revisión Conciliaciones Bancarias Cta. Ahorro</t>
  </si>
  <si>
    <t>Circularizaciòn de  Confirmaciones (Estadistica)</t>
  </si>
  <si>
    <t>Respuesta a las Confirmaciones enviadas (Carta)</t>
  </si>
  <si>
    <t xml:space="preserve">Circularizaciòn de  Confirmaciones No contestadas </t>
  </si>
  <si>
    <t>A.1</t>
  </si>
  <si>
    <t>A.2</t>
  </si>
  <si>
    <t>A2</t>
  </si>
  <si>
    <t>A2.1</t>
  </si>
  <si>
    <t>A3</t>
  </si>
  <si>
    <t>A8</t>
  </si>
  <si>
    <t>A9</t>
  </si>
  <si>
    <t>A9.1</t>
  </si>
  <si>
    <t>A9.2</t>
  </si>
  <si>
    <t>Índice de papeles de Trabajo para el Rubro de Caja y Bancos</t>
  </si>
  <si>
    <t>Cédula Analitica  de Efectivo</t>
  </si>
  <si>
    <r>
      <t xml:space="preserve">P.T.                   </t>
    </r>
    <r>
      <rPr>
        <b/>
        <sz val="10"/>
        <color indexed="10"/>
        <rFont val="Arial"/>
        <family val="2"/>
      </rPr>
      <t xml:space="preserve"> A.1</t>
    </r>
  </si>
  <si>
    <t>Cédula Analitica de Bancos</t>
  </si>
  <si>
    <r>
      <t xml:space="preserve">P.T.                   </t>
    </r>
    <r>
      <rPr>
        <b/>
        <sz val="10"/>
        <color indexed="10"/>
        <rFont val="Arial"/>
        <family val="2"/>
      </rPr>
      <t xml:space="preserve"> A.2</t>
    </r>
  </si>
  <si>
    <t>Cédula Sumaria de Efectivo  y Bancos</t>
  </si>
  <si>
    <r>
      <t xml:space="preserve">P.T.      </t>
    </r>
    <r>
      <rPr>
        <b/>
        <sz val="10"/>
        <color indexed="10"/>
        <rFont val="Arial"/>
        <family val="2"/>
      </rPr>
      <t>A3</t>
    </r>
  </si>
  <si>
    <r>
      <t xml:space="preserve">Yo </t>
    </r>
    <r>
      <rPr>
        <u/>
        <sz val="10"/>
        <color indexed="8"/>
        <rFont val="Arial"/>
        <family val="2"/>
      </rPr>
      <t xml:space="preserve">   </t>
    </r>
    <r>
      <rPr>
        <sz val="10"/>
        <color indexed="8"/>
        <rFont val="Arial"/>
        <family val="2"/>
      </rPr>
      <t>, he recibido de parte de auditoria externa la cantidad de Q.</t>
    </r>
    <r>
      <rPr>
        <b/>
        <sz val="10"/>
        <color indexed="8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</si>
</sst>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 * #,##0_ ;_ * \-#,##0_ ;_ * &quot;-&quot;??_ ;_ @_ "/>
    <numFmt numFmtId="167" formatCode="_(* #,##0.00_);_(* \(#,##0.00\);_(* \-??_);_(@_)"/>
    <numFmt numFmtId="168" formatCode="#,##0.00;[Red]\-#,##0.00"/>
    <numFmt numFmtId="169" formatCode="_-* #,##0.00_-;\-* #,##0.00_-;_-* \-??_-;_-@_-"/>
    <numFmt numFmtId="170" formatCode="&quot;Q&quot;#,##0.00"/>
  </numFmts>
  <fonts count="4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b/>
      <sz val="14"/>
      <color indexed="10"/>
      <name val="Bookshelf Symbol 7"/>
      <charset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20"/>
      <name val="Arial"/>
      <family val="2"/>
    </font>
    <font>
      <b/>
      <i/>
      <u/>
      <sz val="10"/>
      <name val="Arial"/>
      <family val="2"/>
    </font>
    <font>
      <sz val="10"/>
      <color indexed="8"/>
      <name val="Tahoma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0"/>
      <name val="Arial"/>
      <family val="2"/>
    </font>
    <font>
      <sz val="11"/>
      <name val="Book Antiqua"/>
      <family val="1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1"/>
      <name val="BatangChe"/>
      <family val="3"/>
    </font>
    <font>
      <b/>
      <sz val="10"/>
      <color theme="1"/>
      <name val="Arial"/>
      <family val="2"/>
    </font>
    <font>
      <b/>
      <sz val="12"/>
      <color rgb="FFFF0000"/>
      <name val="Times New Roman"/>
      <family val="1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2"/>
      <color theme="1"/>
      <name val="Bradley Hand ITC"/>
      <family val="4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12"/>
      <color theme="1"/>
      <name val="Arial Unicode MS"/>
      <family val="2"/>
    </font>
    <font>
      <sz val="11"/>
      <color theme="1"/>
      <name val="Arial Unicode MS"/>
      <family val="2"/>
    </font>
    <font>
      <sz val="12"/>
      <color theme="1"/>
      <name val="Arial Rounded MT Bold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3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5" fillId="0" borderId="0">
      <alignment vertical="top"/>
    </xf>
    <xf numFmtId="0" fontId="18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164" fontId="1" fillId="0" borderId="0" applyFill="0" applyBorder="0" applyAlignment="0" applyProtection="0"/>
    <xf numFmtId="0" fontId="1" fillId="0" borderId="0"/>
  </cellStyleXfs>
  <cellXfs count="449">
    <xf numFmtId="0" fontId="0" fillId="0" borderId="0" xfId="0"/>
    <xf numFmtId="0" fontId="0" fillId="0" borderId="1" xfId="0" applyBorder="1"/>
    <xf numFmtId="0" fontId="25" fillId="0" borderId="0" xfId="0" applyFont="1"/>
    <xf numFmtId="0" fontId="26" fillId="0" borderId="0" xfId="0" applyFont="1"/>
    <xf numFmtId="0" fontId="0" fillId="0" borderId="0" xfId="0" applyBorder="1"/>
    <xf numFmtId="0" fontId="27" fillId="0" borderId="0" xfId="0" applyFont="1"/>
    <xf numFmtId="0" fontId="28" fillId="0" borderId="0" xfId="0" applyFont="1"/>
    <xf numFmtId="0" fontId="29" fillId="0" borderId="0" xfId="0" applyFont="1"/>
    <xf numFmtId="43" fontId="23" fillId="0" borderId="0" xfId="3" applyFont="1"/>
    <xf numFmtId="14" fontId="0" fillId="0" borderId="0" xfId="0" applyNumberFormat="1"/>
    <xf numFmtId="43" fontId="25" fillId="0" borderId="2" xfId="0" applyNumberFormat="1" applyFont="1" applyBorder="1"/>
    <xf numFmtId="43" fontId="25" fillId="0" borderId="0" xfId="3" applyFont="1"/>
    <xf numFmtId="43" fontId="23" fillId="0" borderId="1" xfId="3" applyFont="1" applyBorder="1"/>
    <xf numFmtId="43" fontId="0" fillId="0" borderId="0" xfId="0" applyNumberFormat="1"/>
    <xf numFmtId="0" fontId="2" fillId="2" borderId="0" xfId="0" applyFont="1" applyFill="1" applyBorder="1"/>
    <xf numFmtId="0" fontId="2" fillId="2" borderId="3" xfId="0" applyFont="1" applyFill="1" applyBorder="1"/>
    <xf numFmtId="0" fontId="2" fillId="4" borderId="0" xfId="0" applyFont="1" applyFill="1" applyBorder="1"/>
    <xf numFmtId="0" fontId="2" fillId="4" borderId="0" xfId="0" applyFont="1" applyFill="1"/>
    <xf numFmtId="14" fontId="2" fillId="2" borderId="3" xfId="0" applyNumberFormat="1" applyFont="1" applyFill="1" applyBorder="1"/>
    <xf numFmtId="0" fontId="30" fillId="4" borderId="0" xfId="0" applyFont="1" applyFill="1"/>
    <xf numFmtId="0" fontId="1" fillId="0" borderId="0" xfId="5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3" xfId="0" applyBorder="1"/>
    <xf numFmtId="0" fontId="31" fillId="0" borderId="10" xfId="0" applyFont="1" applyBorder="1" applyAlignment="1">
      <alignment wrapText="1"/>
    </xf>
    <xf numFmtId="0" fontId="31" fillId="0" borderId="10" xfId="0" applyFont="1" applyBorder="1"/>
    <xf numFmtId="0" fontId="29" fillId="0" borderId="10" xfId="0" applyFont="1" applyBorder="1"/>
    <xf numFmtId="0" fontId="31" fillId="0" borderId="5" xfId="0" applyFont="1" applyBorder="1"/>
    <xf numFmtId="0" fontId="0" fillId="0" borderId="14" xfId="0" applyBorder="1"/>
    <xf numFmtId="0" fontId="31" fillId="0" borderId="0" xfId="0" applyFont="1"/>
    <xf numFmtId="0" fontId="32" fillId="0" borderId="0" xfId="0" applyFont="1" applyBorder="1"/>
    <xf numFmtId="0" fontId="33" fillId="0" borderId="0" xfId="0" applyFont="1" applyAlignment="1">
      <alignment horizontal="center"/>
    </xf>
    <xf numFmtId="1" fontId="0" fillId="0" borderId="0" xfId="0" applyNumberFormat="1"/>
    <xf numFmtId="1" fontId="1" fillId="0" borderId="0" xfId="0" applyNumberFormat="1" applyFont="1"/>
    <xf numFmtId="37" fontId="1" fillId="0" borderId="0" xfId="0" applyNumberFormat="1" applyFont="1"/>
    <xf numFmtId="37" fontId="1" fillId="0" borderId="0" xfId="0" applyNumberFormat="1" applyFont="1" applyAlignment="1">
      <alignment horizontal="center"/>
    </xf>
    <xf numFmtId="41" fontId="1" fillId="0" borderId="0" xfId="0" applyNumberFormat="1" applyFont="1"/>
    <xf numFmtId="37" fontId="1" fillId="0" borderId="0" xfId="0" applyNumberFormat="1" applyFont="1" applyAlignment="1">
      <alignment horizontal="right"/>
    </xf>
    <xf numFmtId="1" fontId="3" fillId="0" borderId="0" xfId="0" applyNumberFormat="1" applyFont="1"/>
    <xf numFmtId="1" fontId="8" fillId="0" borderId="0" xfId="0" applyNumberFormat="1" applyFont="1"/>
    <xf numFmtId="0" fontId="3" fillId="0" borderId="0" xfId="0" applyNumberFormat="1" applyFont="1" applyAlignment="1">
      <alignment vertical="top" wrapText="1"/>
    </xf>
    <xf numFmtId="37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vertical="top"/>
    </xf>
    <xf numFmtId="0" fontId="0" fillId="0" borderId="0" xfId="0" applyNumberFormat="1" applyAlignment="1">
      <alignment vertical="top"/>
    </xf>
    <xf numFmtId="37" fontId="1" fillId="0" borderId="0" xfId="0" applyNumberFormat="1" applyFont="1" applyAlignment="1">
      <alignment wrapText="1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0" fillId="0" borderId="0" xfId="1" applyFont="1" applyFill="1" applyBorder="1" applyAlignment="1">
      <alignment horizontal="left" vertical="top" wrapText="1" readingOrder="1"/>
    </xf>
    <xf numFmtId="37" fontId="2" fillId="4" borderId="0" xfId="3" applyNumberFormat="1" applyFont="1" applyFill="1" applyBorder="1"/>
    <xf numFmtId="37" fontId="1" fillId="0" borderId="0" xfId="0" applyNumberFormat="1" applyFont="1" applyFill="1"/>
    <xf numFmtId="166" fontId="11" fillId="0" borderId="0" xfId="3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37" fontId="35" fillId="0" borderId="0" xfId="0" applyNumberFormat="1" applyFont="1" applyAlignment="1">
      <alignment horizontal="center"/>
    </xf>
    <xf numFmtId="166" fontId="1" fillId="0" borderId="0" xfId="3" applyNumberFormat="1" applyFont="1"/>
    <xf numFmtId="37" fontId="7" fillId="0" borderId="0" xfId="0" applyNumberFormat="1" applyFont="1" applyAlignment="1">
      <alignment horizontal="center"/>
    </xf>
    <xf numFmtId="37" fontId="7" fillId="0" borderId="0" xfId="0" applyNumberFormat="1" applyFont="1" applyBorder="1" applyAlignment="1">
      <alignment horizontal="left"/>
    </xf>
    <xf numFmtId="166" fontId="3" fillId="0" borderId="2" xfId="3" applyNumberFormat="1" applyFont="1" applyBorder="1"/>
    <xf numFmtId="166" fontId="11" fillId="0" borderId="2" xfId="3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7" fontId="1" fillId="0" borderId="2" xfId="0" applyNumberFormat="1" applyFont="1" applyBorder="1"/>
    <xf numFmtId="37" fontId="7" fillId="0" borderId="2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" fontId="12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right"/>
    </xf>
    <xf numFmtId="4" fontId="0" fillId="0" borderId="0" xfId="0" applyNumberFormat="1"/>
    <xf numFmtId="37" fontId="1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" fontId="3" fillId="0" borderId="0" xfId="0" applyNumberFormat="1" applyFont="1" applyFill="1" applyBorder="1" applyAlignment="1">
      <alignment horizontal="center" wrapText="1"/>
    </xf>
    <xf numFmtId="37" fontId="9" fillId="0" borderId="0" xfId="0" applyNumberFormat="1" applyFont="1" applyFill="1" applyBorder="1" applyAlignment="1">
      <alignment horizontal="left" wrapText="1"/>
    </xf>
    <xf numFmtId="37" fontId="3" fillId="0" borderId="0" xfId="0" applyNumberFormat="1" applyFont="1" applyFill="1" applyBorder="1" applyAlignment="1">
      <alignment horizontal="center" wrapText="1"/>
    </xf>
    <xf numFmtId="41" fontId="3" fillId="0" borderId="0" xfId="0" applyNumberFormat="1" applyFont="1" applyFill="1" applyBorder="1" applyAlignment="1">
      <alignment horizontal="center"/>
    </xf>
    <xf numFmtId="0" fontId="0" fillId="0" borderId="0" xfId="0" applyFont="1"/>
    <xf numFmtId="2" fontId="0" fillId="0" borderId="0" xfId="0" applyNumberFormat="1" applyFont="1"/>
    <xf numFmtId="43" fontId="36" fillId="0" borderId="16" xfId="3" applyFont="1" applyBorder="1"/>
    <xf numFmtId="0" fontId="0" fillId="0" borderId="0" xfId="0" applyFont="1" applyBorder="1"/>
    <xf numFmtId="0" fontId="24" fillId="0" borderId="0" xfId="0" applyFont="1"/>
    <xf numFmtId="167" fontId="14" fillId="0" borderId="17" xfId="3" applyNumberFormat="1" applyFont="1" applyFill="1" applyBorder="1" applyAlignment="1" applyProtection="1"/>
    <xf numFmtId="0" fontId="14" fillId="0" borderId="18" xfId="0" applyFont="1" applyBorder="1" applyAlignment="1">
      <alignment horizontal="center"/>
    </xf>
    <xf numFmtId="14" fontId="14" fillId="0" borderId="19" xfId="0" applyNumberFormat="1" applyFont="1" applyBorder="1"/>
    <xf numFmtId="167" fontId="14" fillId="0" borderId="20" xfId="3" applyNumberFormat="1" applyFont="1" applyFill="1" applyBorder="1" applyAlignment="1" applyProtection="1"/>
    <xf numFmtId="0" fontId="14" fillId="0" borderId="21" xfId="0" applyFont="1" applyBorder="1" applyAlignment="1">
      <alignment horizontal="center"/>
    </xf>
    <xf numFmtId="14" fontId="14" fillId="0" borderId="22" xfId="0" applyNumberFormat="1" applyFont="1" applyBorder="1"/>
    <xf numFmtId="0" fontId="3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4" fontId="15" fillId="0" borderId="0" xfId="0" applyNumberFormat="1" applyFont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/>
    </xf>
    <xf numFmtId="0" fontId="0" fillId="0" borderId="26" xfId="0" applyBorder="1"/>
    <xf numFmtId="0" fontId="17" fillId="0" borderId="27" xfId="0" applyFont="1" applyBorder="1"/>
    <xf numFmtId="0" fontId="0" fillId="0" borderId="28" xfId="0" applyBorder="1"/>
    <xf numFmtId="0" fontId="7" fillId="0" borderId="28" xfId="0" applyFont="1" applyBorder="1" applyAlignment="1">
      <alignment horizontal="center"/>
    </xf>
    <xf numFmtId="167" fontId="1" fillId="0" borderId="28" xfId="3" applyNumberFormat="1" applyFont="1" applyBorder="1"/>
    <xf numFmtId="168" fontId="0" fillId="0" borderId="28" xfId="0" applyNumberFormat="1" applyBorder="1"/>
    <xf numFmtId="4" fontId="0" fillId="0" borderId="28" xfId="0" applyNumberFormat="1" applyBorder="1"/>
    <xf numFmtId="0" fontId="7" fillId="0" borderId="28" xfId="2" applyNumberFormat="1" applyFont="1" applyFill="1" applyBorder="1" applyAlignment="1" applyProtection="1">
      <alignment horizontal="center"/>
    </xf>
    <xf numFmtId="0" fontId="0" fillId="0" borderId="27" xfId="0" applyFont="1" applyBorder="1"/>
    <xf numFmtId="167" fontId="23" fillId="0" borderId="28" xfId="3" applyNumberFormat="1" applyFont="1" applyFill="1" applyBorder="1" applyAlignment="1" applyProtection="1"/>
    <xf numFmtId="0" fontId="0" fillId="0" borderId="27" xfId="0" applyBorder="1"/>
    <xf numFmtId="167" fontId="23" fillId="0" borderId="29" xfId="3" applyNumberFormat="1" applyFont="1" applyFill="1" applyBorder="1" applyAlignment="1" applyProtection="1"/>
    <xf numFmtId="167" fontId="1" fillId="0" borderId="29" xfId="3" applyNumberFormat="1" applyFont="1" applyBorder="1"/>
    <xf numFmtId="4" fontId="7" fillId="0" borderId="28" xfId="0" applyNumberFormat="1" applyFont="1" applyBorder="1" applyAlignment="1">
      <alignment horizontal="center"/>
    </xf>
    <xf numFmtId="0" fontId="0" fillId="0" borderId="30" xfId="0" applyBorder="1"/>
    <xf numFmtId="0" fontId="0" fillId="0" borderId="31" xfId="0" applyFont="1" applyBorder="1"/>
    <xf numFmtId="0" fontId="0" fillId="0" borderId="32" xfId="0" applyFont="1" applyBorder="1"/>
    <xf numFmtId="167" fontId="23" fillId="0" borderId="0" xfId="3" applyNumberFormat="1" applyFont="1" applyFill="1" applyBorder="1" applyAlignment="1" applyProtection="1"/>
    <xf numFmtId="167" fontId="14" fillId="0" borderId="31" xfId="3" applyNumberFormat="1" applyFont="1" applyFill="1" applyBorder="1" applyAlignment="1" applyProtection="1"/>
    <xf numFmtId="14" fontId="14" fillId="0" borderId="33" xfId="0" applyNumberFormat="1" applyFont="1" applyBorder="1"/>
    <xf numFmtId="167" fontId="15" fillId="0" borderId="0" xfId="3" applyNumberFormat="1" applyFont="1" applyFill="1" applyBorder="1" applyAlignment="1" applyProtection="1">
      <alignment horizontal="center"/>
    </xf>
    <xf numFmtId="0" fontId="0" fillId="0" borderId="23" xfId="0" applyBorder="1"/>
    <xf numFmtId="167" fontId="23" fillId="0" borderId="32" xfId="3" applyNumberFormat="1" applyFont="1" applyFill="1" applyBorder="1" applyAlignment="1" applyProtection="1"/>
    <xf numFmtId="167" fontId="14" fillId="0" borderId="18" xfId="3" applyNumberFormat="1" applyFont="1" applyFill="1" applyBorder="1" applyAlignment="1" applyProtection="1"/>
    <xf numFmtId="0" fontId="0" fillId="0" borderId="25" xfId="0" applyBorder="1"/>
    <xf numFmtId="0" fontId="0" fillId="0" borderId="28" xfId="0" applyFont="1" applyBorder="1"/>
    <xf numFmtId="0" fontId="20" fillId="0" borderId="0" xfId="0" applyFont="1"/>
    <xf numFmtId="169" fontId="3" fillId="0" borderId="18" xfId="4" applyNumberFormat="1" applyFont="1" applyFill="1" applyBorder="1" applyAlignment="1" applyProtection="1">
      <alignment horizontal="center" vertical="center"/>
    </xf>
    <xf numFmtId="0" fontId="16" fillId="0" borderId="18" xfId="0" applyFont="1" applyBorder="1" applyAlignment="1">
      <alignment horizontal="left"/>
    </xf>
    <xf numFmtId="0" fontId="12" fillId="0" borderId="34" xfId="0" applyFont="1" applyBorder="1" applyAlignment="1">
      <alignment horizontal="center"/>
    </xf>
    <xf numFmtId="0" fontId="16" fillId="0" borderId="34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169" fontId="3" fillId="0" borderId="34" xfId="4" applyNumberFormat="1" applyFont="1" applyFill="1" applyBorder="1" applyAlignment="1" applyProtection="1"/>
    <xf numFmtId="0" fontId="25" fillId="0" borderId="10" xfId="0" applyFont="1" applyBorder="1"/>
    <xf numFmtId="0" fontId="20" fillId="0" borderId="0" xfId="0" applyFont="1" applyAlignment="1">
      <alignment horizontal="center"/>
    </xf>
    <xf numFmtId="0" fontId="3" fillId="0" borderId="3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0" xfId="0" applyFont="1" applyBorder="1" applyAlignment="1"/>
    <xf numFmtId="0" fontId="0" fillId="0" borderId="4" xfId="0" applyBorder="1" applyAlignment="1">
      <alignment wrapText="1"/>
    </xf>
    <xf numFmtId="0" fontId="25" fillId="0" borderId="0" xfId="0" applyFont="1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16" fillId="0" borderId="35" xfId="0" applyFont="1" applyBorder="1" applyAlignment="1">
      <alignment horizontal="left"/>
    </xf>
    <xf numFmtId="14" fontId="14" fillId="0" borderId="36" xfId="0" applyNumberFormat="1" applyFont="1" applyBorder="1"/>
    <xf numFmtId="0" fontId="16" fillId="0" borderId="37" xfId="0" applyFont="1" applyBorder="1" applyAlignment="1">
      <alignment horizontal="left"/>
    </xf>
    <xf numFmtId="0" fontId="14" fillId="0" borderId="38" xfId="0" applyFont="1" applyBorder="1" applyAlignment="1">
      <alignment horizontal="center"/>
    </xf>
    <xf numFmtId="14" fontId="14" fillId="0" borderId="39" xfId="0" applyNumberFormat="1" applyFont="1" applyBorder="1"/>
    <xf numFmtId="0" fontId="2" fillId="4" borderId="0" xfId="0" applyFont="1" applyFill="1" applyBorder="1" applyAlignment="1">
      <alignment horizontal="center"/>
    </xf>
    <xf numFmtId="0" fontId="0" fillId="0" borderId="5" xfId="0" applyBorder="1" applyAlignment="1">
      <alignment wrapText="1"/>
    </xf>
    <xf numFmtId="0" fontId="31" fillId="0" borderId="5" xfId="0" applyFont="1" applyBorder="1" applyAlignment="1">
      <alignment wrapText="1"/>
    </xf>
    <xf numFmtId="0" fontId="31" fillId="0" borderId="7" xfId="0" applyFont="1" applyBorder="1"/>
    <xf numFmtId="0" fontId="29" fillId="0" borderId="7" xfId="0" applyFont="1" applyBorder="1"/>
    <xf numFmtId="0" fontId="31" fillId="0" borderId="7" xfId="0" applyFont="1" applyBorder="1" applyAlignment="1">
      <alignment wrapText="1"/>
    </xf>
    <xf numFmtId="0" fontId="31" fillId="0" borderId="4" xfId="0" applyFont="1" applyBorder="1" applyAlignment="1">
      <alignment wrapText="1"/>
    </xf>
    <xf numFmtId="0" fontId="31" fillId="0" borderId="16" xfId="0" applyFont="1" applyBorder="1"/>
    <xf numFmtId="0" fontId="31" fillId="0" borderId="0" xfId="0" applyFont="1" applyBorder="1" applyAlignment="1">
      <alignment wrapText="1"/>
    </xf>
    <xf numFmtId="0" fontId="31" fillId="0" borderId="0" xfId="0" applyFont="1" applyBorder="1"/>
    <xf numFmtId="0" fontId="29" fillId="0" borderId="0" xfId="0" applyFont="1" applyBorder="1"/>
    <xf numFmtId="0" fontId="37" fillId="0" borderId="0" xfId="0" applyFont="1" applyBorder="1"/>
    <xf numFmtId="0" fontId="31" fillId="0" borderId="1" xfId="0" applyFont="1" applyBorder="1"/>
    <xf numFmtId="0" fontId="31" fillId="0" borderId="4" xfId="0" applyFont="1" applyBorder="1"/>
    <xf numFmtId="0" fontId="0" fillId="0" borderId="0" xfId="0" applyAlignment="1">
      <alignment horizontal="center" wrapText="1"/>
    </xf>
    <xf numFmtId="0" fontId="32" fillId="0" borderId="3" xfId="0" applyFont="1" applyBorder="1"/>
    <xf numFmtId="0" fontId="32" fillId="0" borderId="14" xfId="0" applyFont="1" applyBorder="1"/>
    <xf numFmtId="0" fontId="32" fillId="0" borderId="6" xfId="0" applyFont="1" applyBorder="1"/>
    <xf numFmtId="167" fontId="23" fillId="0" borderId="0" xfId="3" applyNumberFormat="1" applyFont="1" applyFill="1" applyBorder="1" applyAlignment="1" applyProtection="1"/>
    <xf numFmtId="167" fontId="23" fillId="0" borderId="28" xfId="3" applyNumberFormat="1" applyFont="1" applyFill="1" applyBorder="1" applyAlignment="1" applyProtection="1"/>
    <xf numFmtId="167" fontId="23" fillId="0" borderId="0" xfId="3" applyNumberFormat="1" applyFont="1" applyFill="1" applyBorder="1" applyAlignment="1" applyProtection="1">
      <alignment horizontal="left" vertical="center"/>
    </xf>
    <xf numFmtId="0" fontId="38" fillId="0" borderId="16" xfId="0" applyFont="1" applyBorder="1"/>
    <xf numFmtId="14" fontId="34" fillId="0" borderId="3" xfId="0" applyNumberFormat="1" applyFont="1" applyBorder="1" applyAlignment="1">
      <alignment horizontal="center"/>
    </xf>
    <xf numFmtId="0" fontId="32" fillId="0" borderId="0" xfId="0" applyFont="1"/>
    <xf numFmtId="0" fontId="29" fillId="0" borderId="1" xfId="0" applyFont="1" applyBorder="1"/>
    <xf numFmtId="0" fontId="38" fillId="0" borderId="1" xfId="0" applyFont="1" applyBorder="1"/>
    <xf numFmtId="0" fontId="38" fillId="0" borderId="0" xfId="0" applyFont="1"/>
    <xf numFmtId="0" fontId="31" fillId="0" borderId="0" xfId="0" applyFont="1" applyAlignment="1">
      <alignment wrapText="1"/>
    </xf>
    <xf numFmtId="20" fontId="29" fillId="0" borderId="1" xfId="0" applyNumberFormat="1" applyFont="1" applyBorder="1"/>
    <xf numFmtId="0" fontId="0" fillId="0" borderId="0" xfId="0"/>
    <xf numFmtId="0" fontId="32" fillId="0" borderId="13" xfId="0" applyFont="1" applyBorder="1"/>
    <xf numFmtId="0" fontId="0" fillId="0" borderId="9" xfId="0" applyBorder="1" applyAlignment="1">
      <alignment wrapText="1"/>
    </xf>
    <xf numFmtId="0" fontId="0" fillId="0" borderId="1" xfId="0" applyBorder="1" applyAlignment="1">
      <alignment wrapText="1"/>
    </xf>
    <xf numFmtId="0" fontId="29" fillId="0" borderId="4" xfId="0" applyFont="1" applyBorder="1"/>
    <xf numFmtId="0" fontId="16" fillId="0" borderId="1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0" fillId="0" borderId="0" xfId="0" applyFill="1" applyBorder="1"/>
    <xf numFmtId="0" fontId="32" fillId="0" borderId="6" xfId="0" applyFont="1" applyBorder="1" applyAlignment="1">
      <alignment horizontal="center"/>
    </xf>
    <xf numFmtId="0" fontId="29" fillId="0" borderId="5" xfId="0" applyFont="1" applyBorder="1"/>
    <xf numFmtId="0" fontId="32" fillId="0" borderId="0" xfId="0" applyFont="1" applyAlignment="1">
      <alignment horizontal="center"/>
    </xf>
    <xf numFmtId="0" fontId="32" fillId="0" borderId="14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3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6" borderId="18" xfId="0" applyFont="1" applyFill="1" applyBorder="1" applyAlignment="1">
      <alignment horizontal="center"/>
    </xf>
    <xf numFmtId="0" fontId="7" fillId="0" borderId="72" xfId="0" applyFont="1" applyBorder="1" applyAlignment="1">
      <alignment horizontal="center"/>
    </xf>
    <xf numFmtId="4" fontId="7" fillId="0" borderId="74" xfId="0" applyNumberFormat="1" applyFont="1" applyBorder="1" applyAlignment="1">
      <alignment horizontal="center"/>
    </xf>
    <xf numFmtId="0" fontId="0" fillId="0" borderId="73" xfId="0" applyFont="1" applyBorder="1"/>
    <xf numFmtId="0" fontId="20" fillId="0" borderId="0" xfId="0" applyFont="1" applyBorder="1"/>
    <xf numFmtId="14" fontId="14" fillId="0" borderId="75" xfId="0" applyNumberFormat="1" applyFont="1" applyBorder="1"/>
    <xf numFmtId="14" fontId="14" fillId="0" borderId="76" xfId="0" applyNumberFormat="1" applyFont="1" applyBorder="1"/>
    <xf numFmtId="0" fontId="14" fillId="0" borderId="36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40" fillId="0" borderId="37" xfId="0" applyFont="1" applyBorder="1" applyAlignment="1">
      <alignment horizontal="left"/>
    </xf>
    <xf numFmtId="0" fontId="25" fillId="7" borderId="6" xfId="0" applyFont="1" applyFill="1" applyBorder="1" applyAlignment="1">
      <alignment horizontal="center"/>
    </xf>
    <xf numFmtId="0" fontId="25" fillId="7" borderId="8" xfId="0" applyFont="1" applyFill="1" applyBorder="1" applyAlignment="1">
      <alignment horizontal="center"/>
    </xf>
    <xf numFmtId="0" fontId="25" fillId="7" borderId="14" xfId="0" applyFont="1" applyFill="1" applyBorder="1" applyAlignment="1">
      <alignment horizontal="center"/>
    </xf>
    <xf numFmtId="0" fontId="25" fillId="7" borderId="3" xfId="0" applyFont="1" applyFill="1" applyBorder="1" applyAlignment="1">
      <alignment horizontal="center" wrapText="1"/>
    </xf>
    <xf numFmtId="0" fontId="25" fillId="7" borderId="12" xfId="0" applyFont="1" applyFill="1" applyBorder="1" applyAlignment="1">
      <alignment horizontal="center"/>
    </xf>
    <xf numFmtId="0" fontId="25" fillId="7" borderId="3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0" fontId="25" fillId="7" borderId="15" xfId="0" applyFont="1" applyFill="1" applyBorder="1" applyAlignment="1">
      <alignment horizontal="center"/>
    </xf>
    <xf numFmtId="0" fontId="25" fillId="7" borderId="16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0" fillId="7" borderId="16" xfId="0" applyFont="1" applyFill="1" applyBorder="1" applyAlignment="1">
      <alignment horizontal="center"/>
    </xf>
    <xf numFmtId="0" fontId="0" fillId="7" borderId="15" xfId="0" applyFont="1" applyFill="1" applyBorder="1" applyAlignment="1">
      <alignment horizontal="center"/>
    </xf>
    <xf numFmtId="0" fontId="25" fillId="0" borderId="27" xfId="0" applyFont="1" applyBorder="1" applyAlignment="1">
      <alignment horizontal="right"/>
    </xf>
    <xf numFmtId="167" fontId="25" fillId="0" borderId="77" xfId="3" applyNumberFormat="1" applyFont="1" applyFill="1" applyBorder="1" applyAlignment="1" applyProtection="1"/>
    <xf numFmtId="165" fontId="41" fillId="0" borderId="16" xfId="3" applyNumberFormat="1" applyFont="1" applyBorder="1"/>
    <xf numFmtId="0" fontId="42" fillId="0" borderId="0" xfId="0" applyFont="1"/>
    <xf numFmtId="2" fontId="41" fillId="0" borderId="16" xfId="0" applyNumberFormat="1" applyFont="1" applyBorder="1"/>
    <xf numFmtId="2" fontId="41" fillId="0" borderId="16" xfId="3" applyNumberFormat="1" applyFont="1" applyBorder="1"/>
    <xf numFmtId="43" fontId="41" fillId="0" borderId="16" xfId="3" applyFont="1" applyBorder="1"/>
    <xf numFmtId="43" fontId="41" fillId="0" borderId="16" xfId="3" applyNumberFormat="1" applyFont="1" applyBorder="1"/>
    <xf numFmtId="43" fontId="41" fillId="0" borderId="2" xfId="0" applyNumberFormat="1" applyFont="1" applyBorder="1"/>
    <xf numFmtId="43" fontId="0" fillId="0" borderId="0" xfId="0" applyNumberFormat="1" applyFont="1"/>
    <xf numFmtId="43" fontId="43" fillId="0" borderId="16" xfId="3" applyFont="1" applyBorder="1"/>
    <xf numFmtId="170" fontId="0" fillId="0" borderId="0" xfId="0" applyNumberFormat="1" applyBorder="1"/>
    <xf numFmtId="170" fontId="32" fillId="0" borderId="13" xfId="0" applyNumberFormat="1" applyFont="1" applyBorder="1" applyAlignment="1">
      <alignment horizontal="center"/>
    </xf>
    <xf numFmtId="170" fontId="0" fillId="0" borderId="0" xfId="0" applyNumberFormat="1"/>
    <xf numFmtId="170" fontId="23" fillId="0" borderId="0" xfId="3" applyNumberFormat="1" applyFont="1"/>
    <xf numFmtId="170" fontId="23" fillId="0" borderId="1" xfId="3" applyNumberFormat="1" applyFont="1" applyBorder="1"/>
    <xf numFmtId="44" fontId="24" fillId="0" borderId="1" xfId="0" applyNumberFormat="1" applyFont="1" applyBorder="1"/>
    <xf numFmtId="170" fontId="24" fillId="0" borderId="0" xfId="3" applyNumberFormat="1" applyFont="1"/>
    <xf numFmtId="43" fontId="24" fillId="0" borderId="0" xfId="3" applyFont="1"/>
    <xf numFmtId="170" fontId="25" fillId="0" borderId="2" xfId="0" applyNumberFormat="1" applyFont="1" applyBorder="1"/>
    <xf numFmtId="43" fontId="23" fillId="0" borderId="0" xfId="3" applyFont="1" applyBorder="1"/>
    <xf numFmtId="43" fontId="24" fillId="0" borderId="1" xfId="3" applyFont="1" applyBorder="1"/>
    <xf numFmtId="43" fontId="25" fillId="0" borderId="2" xfId="3" applyFont="1" applyBorder="1"/>
    <xf numFmtId="1" fontId="25" fillId="0" borderId="0" xfId="0" applyNumberFormat="1" applyFont="1"/>
    <xf numFmtId="167" fontId="23" fillId="0" borderId="24" xfId="3" applyNumberFormat="1" applyFont="1" applyFill="1" applyBorder="1" applyAlignment="1" applyProtection="1"/>
    <xf numFmtId="167" fontId="23" fillId="0" borderId="27" xfId="3" applyNumberFormat="1" applyFont="1" applyFill="1" applyBorder="1" applyAlignment="1" applyProtection="1"/>
    <xf numFmtId="167" fontId="23" fillId="0" borderId="79" xfId="3" applyNumberFormat="1" applyFont="1" applyFill="1" applyBorder="1" applyAlignment="1" applyProtection="1"/>
    <xf numFmtId="167" fontId="23" fillId="0" borderId="31" xfId="3" applyNumberFormat="1" applyFont="1" applyFill="1" applyBorder="1" applyAlignment="1" applyProtection="1"/>
    <xf numFmtId="0" fontId="0" fillId="0" borderId="13" xfId="0" applyFont="1" applyBorder="1"/>
    <xf numFmtId="0" fontId="0" fillId="0" borderId="14" xfId="0" applyFont="1" applyBorder="1"/>
    <xf numFmtId="4" fontId="44" fillId="0" borderId="28" xfId="0" applyNumberFormat="1" applyFont="1" applyBorder="1"/>
    <xf numFmtId="0" fontId="44" fillId="0" borderId="28" xfId="0" applyFont="1" applyBorder="1"/>
    <xf numFmtId="167" fontId="44" fillId="0" borderId="28" xfId="3" applyNumberFormat="1" applyFont="1" applyFill="1" applyBorder="1" applyAlignment="1" applyProtection="1"/>
    <xf numFmtId="0" fontId="44" fillId="0" borderId="0" xfId="0" applyFont="1"/>
    <xf numFmtId="4" fontId="3" fillId="0" borderId="74" xfId="0" applyNumberFormat="1" applyFont="1" applyBorder="1" applyAlignment="1">
      <alignment horizontal="center"/>
    </xf>
    <xf numFmtId="167" fontId="44" fillId="0" borderId="29" xfId="3" applyNumberFormat="1" applyFont="1" applyFill="1" applyBorder="1" applyAlignment="1" applyProtection="1"/>
    <xf numFmtId="4" fontId="44" fillId="0" borderId="29" xfId="0" applyNumberFormat="1" applyFont="1" applyBorder="1"/>
    <xf numFmtId="0" fontId="34" fillId="0" borderId="74" xfId="2" applyNumberFormat="1" applyFont="1" applyFill="1" applyBorder="1" applyAlignment="1" applyProtection="1">
      <alignment horizontal="center"/>
    </xf>
    <xf numFmtId="0" fontId="24" fillId="0" borderId="74" xfId="0" applyFont="1" applyBorder="1"/>
    <xf numFmtId="4" fontId="34" fillId="0" borderId="74" xfId="0" applyNumberFormat="1" applyFont="1" applyBorder="1" applyAlignment="1">
      <alignment horizontal="center"/>
    </xf>
    <xf numFmtId="0" fontId="44" fillId="0" borderId="9" xfId="0" applyFont="1" applyBorder="1"/>
    <xf numFmtId="0" fontId="44" fillId="0" borderId="8" xfId="0" applyFont="1" applyBorder="1"/>
    <xf numFmtId="0" fontId="44" fillId="0" borderId="0" xfId="0" applyFont="1" applyBorder="1"/>
    <xf numFmtId="0" fontId="44" fillId="0" borderId="11" xfId="0" applyFont="1" applyBorder="1"/>
    <xf numFmtId="0" fontId="44" fillId="0" borderId="1" xfId="0" applyFont="1" applyBorder="1"/>
    <xf numFmtId="0" fontId="44" fillId="0" borderId="12" xfId="0" applyFont="1" applyBorder="1"/>
    <xf numFmtId="0" fontId="44" fillId="0" borderId="13" xfId="0" applyFont="1" applyBorder="1"/>
    <xf numFmtId="0" fontId="44" fillId="0" borderId="10" xfId="0" applyFont="1" applyBorder="1"/>
    <xf numFmtId="0" fontId="44" fillId="0" borderId="6" xfId="0" applyFont="1" applyBorder="1"/>
    <xf numFmtId="0" fontId="44" fillId="0" borderId="7" xfId="0" applyFont="1" applyBorder="1"/>
    <xf numFmtId="0" fontId="44" fillId="0" borderId="5" xfId="0" applyFont="1" applyBorder="1"/>
    <xf numFmtId="0" fontId="44" fillId="0" borderId="15" xfId="0" applyFont="1" applyBorder="1"/>
    <xf numFmtId="0" fontId="44" fillId="0" borderId="4" xfId="0" applyFont="1" applyBorder="1"/>
    <xf numFmtId="0" fontId="24" fillId="0" borderId="0" xfId="0" applyFont="1" applyBorder="1"/>
    <xf numFmtId="0" fontId="24" fillId="0" borderId="9" xfId="0" applyFont="1" applyBorder="1"/>
    <xf numFmtId="0" fontId="24" fillId="0" borderId="1" xfId="0" applyFont="1" applyBorder="1"/>
    <xf numFmtId="0" fontId="24" fillId="0" borderId="13" xfId="0" applyFont="1" applyBorder="1"/>
    <xf numFmtId="0" fontId="24" fillId="0" borderId="6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4" fillId="0" borderId="14" xfId="0" applyFont="1" applyBorder="1"/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4" fillId="0" borderId="3" xfId="0" applyFont="1" applyBorder="1"/>
    <xf numFmtId="0" fontId="1" fillId="0" borderId="13" xfId="0" applyFont="1" applyBorder="1"/>
    <xf numFmtId="14" fontId="1" fillId="0" borderId="14" xfId="0" applyNumberFormat="1" applyFont="1" applyBorder="1"/>
    <xf numFmtId="0" fontId="4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39" fillId="0" borderId="3" xfId="0" applyFont="1" applyBorder="1" applyAlignment="1">
      <alignment horizontal="center" vertical="top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justify" vertical="top" wrapText="1"/>
    </xf>
    <xf numFmtId="0" fontId="44" fillId="0" borderId="3" xfId="0" applyFont="1" applyFill="1" applyBorder="1" applyAlignment="1">
      <alignment vertical="top"/>
    </xf>
    <xf numFmtId="0" fontId="39" fillId="0" borderId="3" xfId="0" applyFont="1" applyFill="1" applyBorder="1" applyAlignment="1">
      <alignment horizontal="center" vertical="top"/>
    </xf>
    <xf numFmtId="0" fontId="44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14" fontId="44" fillId="0" borderId="8" xfId="0" applyNumberFormat="1" applyFont="1" applyBorder="1" applyAlignment="1">
      <alignment horizontal="center"/>
    </xf>
    <xf numFmtId="0" fontId="44" fillId="0" borderId="13" xfId="0" applyFont="1" applyBorder="1" applyAlignment="1">
      <alignment horizontal="right"/>
    </xf>
    <xf numFmtId="170" fontId="44" fillId="0" borderId="13" xfId="0" applyNumberFormat="1" applyFont="1" applyBorder="1"/>
    <xf numFmtId="170" fontId="44" fillId="0" borderId="11" xfId="0" applyNumberFormat="1" applyFont="1" applyBorder="1"/>
    <xf numFmtId="170" fontId="44" fillId="0" borderId="14" xfId="0" applyNumberFormat="1" applyFont="1" applyBorder="1"/>
    <xf numFmtId="170" fontId="44" fillId="0" borderId="12" xfId="0" applyNumberFormat="1" applyFont="1" applyBorder="1"/>
    <xf numFmtId="170" fontId="44" fillId="0" borderId="10" xfId="0" applyNumberFormat="1" applyFont="1" applyBorder="1"/>
    <xf numFmtId="0" fontId="44" fillId="0" borderId="14" xfId="0" applyFont="1" applyBorder="1" applyAlignment="1">
      <alignment horizontal="right"/>
    </xf>
    <xf numFmtId="0" fontId="44" fillId="0" borderId="11" xfId="0" applyFont="1" applyBorder="1" applyAlignment="1">
      <alignment horizontal="center"/>
    </xf>
    <xf numFmtId="170" fontId="44" fillId="0" borderId="0" xfId="0" applyNumberFormat="1" applyFont="1" applyBorder="1"/>
    <xf numFmtId="0" fontId="44" fillId="0" borderId="6" xfId="0" applyFont="1" applyBorder="1" applyAlignment="1">
      <alignment horizontal="right"/>
    </xf>
    <xf numFmtId="170" fontId="44" fillId="0" borderId="5" xfId="0" applyNumberFormat="1" applyFont="1" applyBorder="1"/>
    <xf numFmtId="170" fontId="39" fillId="0" borderId="3" xfId="0" applyNumberFormat="1" applyFont="1" applyBorder="1"/>
    <xf numFmtId="170" fontId="39" fillId="0" borderId="15" xfId="0" applyNumberFormat="1" applyFont="1" applyBorder="1"/>
    <xf numFmtId="0" fontId="44" fillId="0" borderId="14" xfId="0" applyFont="1" applyBorder="1" applyAlignment="1">
      <alignment horizontal="center"/>
    </xf>
    <xf numFmtId="0" fontId="44" fillId="5" borderId="13" xfId="0" applyFont="1" applyFill="1" applyBorder="1" applyAlignment="1">
      <alignment horizontal="right"/>
    </xf>
    <xf numFmtId="0" fontId="44" fillId="5" borderId="11" xfId="0" applyFont="1" applyFill="1" applyBorder="1"/>
    <xf numFmtId="170" fontId="44" fillId="0" borderId="3" xfId="0" applyNumberFormat="1" applyFont="1" applyBorder="1"/>
    <xf numFmtId="0" fontId="44" fillId="0" borderId="11" xfId="0" applyFont="1" applyBorder="1" applyAlignment="1"/>
    <xf numFmtId="170" fontId="44" fillId="0" borderId="6" xfId="0" applyNumberFormat="1" applyFont="1" applyBorder="1"/>
    <xf numFmtId="0" fontId="44" fillId="0" borderId="11" xfId="0" applyFont="1" applyFill="1" applyBorder="1"/>
    <xf numFmtId="14" fontId="44" fillId="0" borderId="9" xfId="0" applyNumberFormat="1" applyFont="1" applyBorder="1" applyAlignment="1">
      <alignment horizontal="center"/>
    </xf>
    <xf numFmtId="170" fontId="44" fillId="0" borderId="9" xfId="0" applyNumberFormat="1" applyFont="1" applyBorder="1"/>
    <xf numFmtId="0" fontId="44" fillId="0" borderId="0" xfId="0" applyFont="1" applyFill="1" applyBorder="1"/>
    <xf numFmtId="170" fontId="44" fillId="0" borderId="15" xfId="0" applyNumberFormat="1" applyFont="1" applyBorder="1"/>
    <xf numFmtId="0" fontId="44" fillId="0" borderId="12" xfId="0" applyFont="1" applyFill="1" applyBorder="1"/>
    <xf numFmtId="170" fontId="44" fillId="0" borderId="1" xfId="0" applyNumberFormat="1" applyFont="1" applyBorder="1"/>
    <xf numFmtId="170" fontId="44" fillId="0" borderId="7" xfId="0" applyNumberFormat="1" applyFont="1" applyBorder="1"/>
    <xf numFmtId="0" fontId="44" fillId="0" borderId="0" xfId="0" applyFont="1" applyBorder="1" applyAlignment="1">
      <alignment horizontal="right"/>
    </xf>
    <xf numFmtId="0" fontId="39" fillId="0" borderId="0" xfId="0" applyFont="1" applyBorder="1" applyAlignment="1">
      <alignment horizontal="center"/>
    </xf>
    <xf numFmtId="0" fontId="24" fillId="0" borderId="14" xfId="0" applyFont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16" xfId="0" applyFont="1" applyBorder="1"/>
    <xf numFmtId="0" fontId="1" fillId="0" borderId="15" xfId="0" applyFont="1" applyBorder="1"/>
    <xf numFmtId="0" fontId="1" fillId="0" borderId="0" xfId="5" applyFill="1"/>
    <xf numFmtId="0" fontId="33" fillId="0" borderId="3" xfId="0" applyFont="1" applyBorder="1" applyAlignment="1">
      <alignment horizontal="center"/>
    </xf>
    <xf numFmtId="0" fontId="34" fillId="0" borderId="3" xfId="5" applyFont="1" applyBorder="1" applyAlignment="1">
      <alignment horizontal="center"/>
    </xf>
    <xf numFmtId="0" fontId="1" fillId="0" borderId="3" xfId="5" applyBorder="1"/>
    <xf numFmtId="0" fontId="1" fillId="0" borderId="0" xfId="5" applyBorder="1"/>
    <xf numFmtId="43" fontId="41" fillId="0" borderId="2" xfId="0" applyNumberFormat="1" applyFont="1" applyBorder="1" applyAlignment="1">
      <alignment horizontal="center"/>
    </xf>
    <xf numFmtId="0" fontId="3" fillId="0" borderId="0" xfId="5" applyFont="1"/>
    <xf numFmtId="1" fontId="3" fillId="7" borderId="3" xfId="0" applyNumberFormat="1" applyFont="1" applyFill="1" applyBorder="1" applyAlignment="1">
      <alignment horizontal="center" wrapText="1"/>
    </xf>
    <xf numFmtId="37" fontId="3" fillId="7" borderId="3" xfId="0" applyNumberFormat="1" applyFont="1" applyFill="1" applyBorder="1" applyAlignment="1">
      <alignment horizontal="center" wrapText="1"/>
    </xf>
    <xf numFmtId="41" fontId="3" fillId="7" borderId="3" xfId="0" applyNumberFormat="1" applyFont="1" applyFill="1" applyBorder="1" applyAlignment="1">
      <alignment horizontal="center"/>
    </xf>
    <xf numFmtId="37" fontId="3" fillId="7" borderId="15" xfId="0" applyNumberFormat="1" applyFont="1" applyFill="1" applyBorder="1" applyAlignment="1">
      <alignment horizontal="center" wrapText="1"/>
    </xf>
    <xf numFmtId="0" fontId="47" fillId="0" borderId="3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/>
    </xf>
    <xf numFmtId="0" fontId="46" fillId="0" borderId="3" xfId="0" applyFont="1" applyFill="1" applyBorder="1"/>
    <xf numFmtId="0" fontId="45" fillId="0" borderId="3" xfId="0" applyFont="1" applyFill="1" applyBorder="1" applyAlignment="1">
      <alignment horizontal="center" vertical="top"/>
    </xf>
    <xf numFmtId="0" fontId="45" fillId="0" borderId="3" xfId="0" applyFont="1" applyFill="1" applyBorder="1" applyAlignment="1">
      <alignment horizontal="center" vertical="top" wrapText="1"/>
    </xf>
    <xf numFmtId="0" fontId="44" fillId="0" borderId="12" xfId="0" applyFont="1" applyBorder="1" applyAlignment="1"/>
    <xf numFmtId="0" fontId="48" fillId="0" borderId="0" xfId="0" applyFont="1"/>
    <xf numFmtId="0" fontId="16" fillId="3" borderId="18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3" fillId="0" borderId="55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167" fontId="16" fillId="6" borderId="25" xfId="3" applyNumberFormat="1" applyFont="1" applyFill="1" applyBorder="1" applyAlignment="1" applyProtection="1">
      <alignment horizontal="center" vertical="center" wrapText="1"/>
    </xf>
    <xf numFmtId="167" fontId="16" fillId="6" borderId="32" xfId="3" applyNumberFormat="1" applyFont="1" applyFill="1" applyBorder="1" applyAlignment="1" applyProtection="1">
      <alignment horizontal="center" vertical="center" wrapText="1"/>
    </xf>
    <xf numFmtId="0" fontId="16" fillId="6" borderId="71" xfId="0" applyFont="1" applyFill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16" fillId="6" borderId="32" xfId="0" applyFont="1" applyFill="1" applyBorder="1" applyAlignment="1">
      <alignment horizontal="center" vertical="center" wrapText="1"/>
    </xf>
    <xf numFmtId="0" fontId="16" fillId="6" borderId="72" xfId="0" applyFont="1" applyFill="1" applyBorder="1" applyAlignment="1">
      <alignment horizontal="center" vertical="center" wrapText="1"/>
    </xf>
    <xf numFmtId="0" fontId="16" fillId="6" borderId="73" xfId="0" applyFon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169" fontId="3" fillId="0" borderId="17" xfId="4" applyNumberFormat="1" applyFont="1" applyFill="1" applyBorder="1" applyAlignment="1" applyProtection="1">
      <alignment horizontal="center" vertical="center"/>
    </xf>
    <xf numFmtId="0" fontId="25" fillId="7" borderId="9" xfId="0" applyFont="1" applyFill="1" applyBorder="1" applyAlignment="1">
      <alignment horizontal="center"/>
    </xf>
    <xf numFmtId="0" fontId="25" fillId="7" borderId="8" xfId="0" applyFont="1" applyFill="1" applyBorder="1" applyAlignment="1">
      <alignment horizont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169" fontId="3" fillId="0" borderId="61" xfId="4" applyNumberFormat="1" applyFont="1" applyFill="1" applyBorder="1" applyAlignment="1" applyProtection="1">
      <alignment horizontal="center" vertical="center"/>
    </xf>
    <xf numFmtId="169" fontId="3" fillId="0" borderId="62" xfId="4" applyNumberFormat="1" applyFont="1" applyFill="1" applyBorder="1" applyAlignment="1" applyProtection="1">
      <alignment horizontal="center" vertical="center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13" fillId="6" borderId="6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18" xfId="0" applyFont="1" applyBorder="1" applyAlignment="1">
      <alignment horizontal="left" vertical="center"/>
    </xf>
    <xf numFmtId="169" fontId="3" fillId="0" borderId="18" xfId="4" applyNumberFormat="1" applyFont="1" applyFill="1" applyBorder="1" applyAlignment="1" applyProtection="1">
      <alignment horizontal="center" vertical="center"/>
    </xf>
    <xf numFmtId="0" fontId="3" fillId="0" borderId="69" xfId="0" applyFont="1" applyBorder="1" applyAlignment="1">
      <alignment horizontal="left" vertical="center"/>
    </xf>
    <xf numFmtId="169" fontId="3" fillId="0" borderId="70" xfId="4" applyNumberFormat="1" applyFont="1" applyFill="1" applyBorder="1" applyAlignment="1" applyProtection="1">
      <alignment horizontal="center" vertical="center"/>
    </xf>
    <xf numFmtId="169" fontId="3" fillId="0" borderId="36" xfId="4" applyNumberFormat="1" applyFont="1" applyFill="1" applyBorder="1" applyAlignment="1" applyProtection="1">
      <alignment horizontal="center" vertical="center"/>
    </xf>
    <xf numFmtId="14" fontId="29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top" wrapText="1"/>
    </xf>
    <xf numFmtId="0" fontId="17" fillId="0" borderId="67" xfId="0" applyFont="1" applyBorder="1"/>
    <xf numFmtId="0" fontId="17" fillId="0" borderId="0" xfId="0" applyFont="1" applyBorder="1"/>
    <xf numFmtId="0" fontId="25" fillId="0" borderId="0" xfId="0" applyFont="1" applyBorder="1" applyAlignment="1">
      <alignment horizontal="right"/>
    </xf>
    <xf numFmtId="0" fontId="7" fillId="0" borderId="24" xfId="2" applyNumberFormat="1" applyFont="1" applyFill="1" applyBorder="1" applyAlignment="1" applyProtection="1">
      <alignment horizontal="center"/>
    </xf>
    <xf numFmtId="0" fontId="7" fillId="0" borderId="27" xfId="2" applyNumberFormat="1" applyFont="1" applyFill="1" applyBorder="1" applyAlignment="1" applyProtection="1">
      <alignment horizont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/>
    </xf>
    <xf numFmtId="167" fontId="23" fillId="0" borderId="11" xfId="3" applyNumberFormat="1" applyFont="1" applyFill="1" applyBorder="1" applyAlignment="1" applyProtection="1"/>
    <xf numFmtId="167" fontId="25" fillId="0" borderId="11" xfId="3" applyNumberFormat="1" applyFont="1" applyFill="1" applyBorder="1" applyAlignment="1" applyProtection="1"/>
    <xf numFmtId="168" fontId="25" fillId="0" borderId="11" xfId="0" applyNumberFormat="1" applyFont="1" applyBorder="1"/>
    <xf numFmtId="168" fontId="0" fillId="0" borderId="10" xfId="0" applyNumberFormat="1" applyBorder="1"/>
    <xf numFmtId="168" fontId="25" fillId="0" borderId="10" xfId="0" applyNumberFormat="1" applyFont="1" applyBorder="1"/>
    <xf numFmtId="168" fontId="0" fillId="0" borderId="7" xfId="0" applyNumberFormat="1" applyBorder="1"/>
    <xf numFmtId="167" fontId="23" fillId="0" borderId="8" xfId="3" applyNumberFormat="1" applyFont="1" applyFill="1" applyBorder="1" applyAlignment="1" applyProtection="1"/>
    <xf numFmtId="0" fontId="0" fillId="0" borderId="6" xfId="0" applyFont="1" applyBorder="1"/>
    <xf numFmtId="0" fontId="0" fillId="0" borderId="7" xfId="0" applyFont="1" applyBorder="1"/>
    <xf numFmtId="4" fontId="25" fillId="0" borderId="80" xfId="0" applyNumberFormat="1" applyFont="1" applyBorder="1"/>
    <xf numFmtId="4" fontId="25" fillId="0" borderId="78" xfId="0" applyNumberFormat="1" applyFont="1" applyBorder="1"/>
    <xf numFmtId="167" fontId="25" fillId="0" borderId="81" xfId="3" applyNumberFormat="1" applyFont="1" applyFill="1" applyBorder="1" applyAlignment="1" applyProtection="1"/>
    <xf numFmtId="167" fontId="23" fillId="0" borderId="9" xfId="3" applyNumberFormat="1" applyFont="1" applyFill="1" applyBorder="1" applyAlignment="1" applyProtection="1">
      <alignment horizontal="left" vertical="center"/>
    </xf>
    <xf numFmtId="167" fontId="23" fillId="0" borderId="9" xfId="3" applyNumberFormat="1" applyFont="1" applyFill="1" applyBorder="1" applyAlignment="1" applyProtection="1"/>
    <xf numFmtId="0" fontId="39" fillId="7" borderId="3" xfId="0" applyFont="1" applyFill="1" applyBorder="1" applyAlignment="1">
      <alignment horizontal="center"/>
    </xf>
    <xf numFmtId="0" fontId="39" fillId="7" borderId="4" xfId="0" applyFont="1" applyFill="1" applyBorder="1" applyAlignment="1">
      <alignment horizontal="center"/>
    </xf>
    <xf numFmtId="0" fontId="39" fillId="7" borderId="3" xfId="0" applyFont="1" applyFill="1" applyBorder="1" applyAlignment="1">
      <alignment horizontal="center" wrapText="1"/>
    </xf>
    <xf numFmtId="0" fontId="39" fillId="7" borderId="15" xfId="0" applyFont="1" applyFill="1" applyBorder="1" applyAlignment="1">
      <alignment horizontal="center"/>
    </xf>
    <xf numFmtId="0" fontId="39" fillId="7" borderId="4" xfId="0" applyFont="1" applyFill="1" applyBorder="1" applyAlignment="1">
      <alignment horizontal="center" wrapText="1"/>
    </xf>
    <xf numFmtId="0" fontId="24" fillId="0" borderId="8" xfId="0" applyFont="1" applyBorder="1"/>
    <xf numFmtId="0" fontId="24" fillId="0" borderId="11" xfId="0" applyFont="1" applyBorder="1"/>
    <xf numFmtId="0" fontId="32" fillId="0" borderId="11" xfId="0" applyFont="1" applyBorder="1" applyAlignment="1">
      <alignment horizontal="center"/>
    </xf>
    <xf numFmtId="170" fontId="32" fillId="0" borderId="11" xfId="0" applyNumberFormat="1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170" fontId="39" fillId="0" borderId="13" xfId="0" applyNumberFormat="1" applyFont="1" applyBorder="1"/>
    <xf numFmtId="170" fontId="39" fillId="0" borderId="10" xfId="0" applyNumberFormat="1" applyFont="1" applyBorder="1"/>
    <xf numFmtId="14" fontId="44" fillId="0" borderId="11" xfId="0" applyNumberFormat="1" applyFont="1" applyBorder="1" applyAlignment="1">
      <alignment horizontal="center"/>
    </xf>
  </cellXfs>
  <cellStyles count="6">
    <cellStyle name="Comma 3" xfId="1"/>
    <cellStyle name="Hipervínculo" xfId="2" builtinId="8"/>
    <cellStyle name="Millares" xfId="3" builtinId="3"/>
    <cellStyle name="Millares_PRACTICA AUDITORIA MACO Y MARIA2" xfId="4"/>
    <cellStyle name="Normal" xfId="0" builtinId="0"/>
    <cellStyle name="Normal 2" xfId="5"/>
  </cellStyles>
  <dxfs count="0"/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16</xdr:row>
      <xdr:rowOff>9525</xdr:rowOff>
    </xdr:from>
    <xdr:to>
      <xdr:col>0</xdr:col>
      <xdr:colOff>971550</xdr:colOff>
      <xdr:row>16</xdr:row>
      <xdr:rowOff>142875</xdr:rowOff>
    </xdr:to>
    <xdr:pic>
      <xdr:nvPicPr>
        <xdr:cNvPr id="1740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5375" y="3638550"/>
          <a:ext cx="0" cy="133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171450</xdr:colOff>
      <xdr:row>17</xdr:row>
      <xdr:rowOff>114300</xdr:rowOff>
    </xdr:from>
    <xdr:to>
      <xdr:col>5</xdr:col>
      <xdr:colOff>609600</xdr:colOff>
      <xdr:row>18</xdr:row>
      <xdr:rowOff>161925</xdr:rowOff>
    </xdr:to>
    <xdr:sp macro="" textlink="" fLocksText="0">
      <xdr:nvSpPr>
        <xdr:cNvPr id="5" name="Text Box 9"/>
        <xdr:cNvSpPr txBox="1">
          <a:spLocks noChangeArrowheads="1"/>
        </xdr:cNvSpPr>
      </xdr:nvSpPr>
      <xdr:spPr bwMode="auto">
        <a:xfrm>
          <a:off x="5181600" y="3381375"/>
          <a:ext cx="438150" cy="2095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es-GT" sz="10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1000" b="1" i="0" strike="noStrike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1666875</xdr:colOff>
      <xdr:row>16</xdr:row>
      <xdr:rowOff>9525</xdr:rowOff>
    </xdr:from>
    <xdr:to>
      <xdr:col>0</xdr:col>
      <xdr:colOff>1095375</xdr:colOff>
      <xdr:row>16</xdr:row>
      <xdr:rowOff>142875</xdr:rowOff>
    </xdr:to>
    <xdr:pic>
      <xdr:nvPicPr>
        <xdr:cNvPr id="2150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5375" y="3638550"/>
          <a:ext cx="0" cy="133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1447800</xdr:colOff>
      <xdr:row>28</xdr:row>
      <xdr:rowOff>104775</xdr:rowOff>
    </xdr:from>
    <xdr:to>
      <xdr:col>0</xdr:col>
      <xdr:colOff>1647825</xdr:colOff>
      <xdr:row>29</xdr:row>
      <xdr:rowOff>142875</xdr:rowOff>
    </xdr:to>
    <xdr:pic>
      <xdr:nvPicPr>
        <xdr:cNvPr id="2150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5375" y="6038850"/>
          <a:ext cx="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30</xdr:row>
      <xdr:rowOff>76200</xdr:rowOff>
    </xdr:from>
    <xdr:to>
      <xdr:col>0</xdr:col>
      <xdr:colOff>1714500</xdr:colOff>
      <xdr:row>32</xdr:row>
      <xdr:rowOff>47625</xdr:rowOff>
    </xdr:to>
    <xdr:pic>
      <xdr:nvPicPr>
        <xdr:cNvPr id="2150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5375" y="639127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33</xdr:row>
      <xdr:rowOff>9525</xdr:rowOff>
    </xdr:from>
    <xdr:to>
      <xdr:col>0</xdr:col>
      <xdr:colOff>1647825</xdr:colOff>
      <xdr:row>34</xdr:row>
      <xdr:rowOff>76200</xdr:rowOff>
    </xdr:to>
    <xdr:pic>
      <xdr:nvPicPr>
        <xdr:cNvPr id="21510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5375" y="6896100"/>
          <a:ext cx="0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35</xdr:row>
      <xdr:rowOff>0</xdr:rowOff>
    </xdr:from>
    <xdr:to>
      <xdr:col>0</xdr:col>
      <xdr:colOff>1524000</xdr:colOff>
      <xdr:row>36</xdr:row>
      <xdr:rowOff>66675</xdr:rowOff>
    </xdr:to>
    <xdr:sp macro="" textlink="">
      <xdr:nvSpPr>
        <xdr:cNvPr id="21513" name="AutoShape 13"/>
        <xdr:cNvSpPr>
          <a:spLocks noChangeArrowheads="1"/>
        </xdr:cNvSpPr>
      </xdr:nvSpPr>
      <xdr:spPr bwMode="auto">
        <a:xfrm>
          <a:off x="1095375" y="726757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1447800</xdr:colOff>
      <xdr:row>28</xdr:row>
      <xdr:rowOff>104775</xdr:rowOff>
    </xdr:from>
    <xdr:to>
      <xdr:col>0</xdr:col>
      <xdr:colOff>1647825</xdr:colOff>
      <xdr:row>29</xdr:row>
      <xdr:rowOff>142875</xdr:rowOff>
    </xdr:to>
    <xdr:pic>
      <xdr:nvPicPr>
        <xdr:cNvPr id="2151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5375" y="6038850"/>
          <a:ext cx="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30</xdr:row>
      <xdr:rowOff>76200</xdr:rowOff>
    </xdr:from>
    <xdr:to>
      <xdr:col>0</xdr:col>
      <xdr:colOff>1714500</xdr:colOff>
      <xdr:row>32</xdr:row>
      <xdr:rowOff>47625</xdr:rowOff>
    </xdr:to>
    <xdr:pic>
      <xdr:nvPicPr>
        <xdr:cNvPr id="2151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5375" y="639127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33</xdr:row>
      <xdr:rowOff>9525</xdr:rowOff>
    </xdr:from>
    <xdr:to>
      <xdr:col>0</xdr:col>
      <xdr:colOff>1647825</xdr:colOff>
      <xdr:row>34</xdr:row>
      <xdr:rowOff>76200</xdr:rowOff>
    </xdr:to>
    <xdr:pic>
      <xdr:nvPicPr>
        <xdr:cNvPr id="21520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5375" y="6896100"/>
          <a:ext cx="0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35</xdr:row>
      <xdr:rowOff>0</xdr:rowOff>
    </xdr:from>
    <xdr:to>
      <xdr:col>0</xdr:col>
      <xdr:colOff>1524000</xdr:colOff>
      <xdr:row>36</xdr:row>
      <xdr:rowOff>66675</xdr:rowOff>
    </xdr:to>
    <xdr:sp macro="" textlink="">
      <xdr:nvSpPr>
        <xdr:cNvPr id="21521" name="AutoShape 13"/>
        <xdr:cNvSpPr>
          <a:spLocks noChangeArrowheads="1"/>
        </xdr:cNvSpPr>
      </xdr:nvSpPr>
      <xdr:spPr bwMode="auto">
        <a:xfrm>
          <a:off x="1095375" y="726757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1447800</xdr:colOff>
      <xdr:row>29</xdr:row>
      <xdr:rowOff>104775</xdr:rowOff>
    </xdr:from>
    <xdr:to>
      <xdr:col>0</xdr:col>
      <xdr:colOff>1647825</xdr:colOff>
      <xdr:row>30</xdr:row>
      <xdr:rowOff>142875</xdr:rowOff>
    </xdr:to>
    <xdr:pic>
      <xdr:nvPicPr>
        <xdr:cNvPr id="2152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5375" y="6229350"/>
          <a:ext cx="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41</xdr:row>
      <xdr:rowOff>180975</xdr:rowOff>
    </xdr:from>
    <xdr:to>
      <xdr:col>3</xdr:col>
      <xdr:colOff>554037</xdr:colOff>
      <xdr:row>44</xdr:row>
      <xdr:rowOff>41275</xdr:rowOff>
    </xdr:to>
    <xdr:sp macro="" textlink="">
      <xdr:nvSpPr>
        <xdr:cNvPr id="3" name="Freeform 2"/>
        <xdr:cNvSpPr/>
      </xdr:nvSpPr>
      <xdr:spPr>
        <a:xfrm>
          <a:off x="219075" y="7496175"/>
          <a:ext cx="2239962" cy="431800"/>
        </a:xfrm>
        <a:custGeom>
          <a:avLst/>
          <a:gdLst>
            <a:gd name="connsiteX0" fmla="*/ 0 w 2239962"/>
            <a:gd name="connsiteY0" fmla="*/ 382588 h 909638"/>
            <a:gd name="connsiteX1" fmla="*/ 419100 w 2239962"/>
            <a:gd name="connsiteY1" fmla="*/ 525463 h 909638"/>
            <a:gd name="connsiteX2" fmla="*/ 38100 w 2239962"/>
            <a:gd name="connsiteY2" fmla="*/ 30163 h 909638"/>
            <a:gd name="connsiteX3" fmla="*/ 371475 w 2239962"/>
            <a:gd name="connsiteY3" fmla="*/ 344488 h 909638"/>
            <a:gd name="connsiteX4" fmla="*/ 352425 w 2239962"/>
            <a:gd name="connsiteY4" fmla="*/ 468313 h 909638"/>
            <a:gd name="connsiteX5" fmla="*/ 1076325 w 2239962"/>
            <a:gd name="connsiteY5" fmla="*/ 887413 h 909638"/>
            <a:gd name="connsiteX6" fmla="*/ 600075 w 2239962"/>
            <a:gd name="connsiteY6" fmla="*/ 334963 h 909638"/>
            <a:gd name="connsiteX7" fmla="*/ 866775 w 2239962"/>
            <a:gd name="connsiteY7" fmla="*/ 306388 h 909638"/>
            <a:gd name="connsiteX8" fmla="*/ 428625 w 2239962"/>
            <a:gd name="connsiteY8" fmla="*/ 106363 h 909638"/>
            <a:gd name="connsiteX9" fmla="*/ 885825 w 2239962"/>
            <a:gd name="connsiteY9" fmla="*/ 487363 h 909638"/>
            <a:gd name="connsiteX10" fmla="*/ 2047875 w 2239962"/>
            <a:gd name="connsiteY10" fmla="*/ 401638 h 909638"/>
            <a:gd name="connsiteX11" fmla="*/ 2038350 w 2239962"/>
            <a:gd name="connsiteY11" fmla="*/ 106363 h 909638"/>
            <a:gd name="connsiteX12" fmla="*/ 2038350 w 2239962"/>
            <a:gd name="connsiteY12" fmla="*/ 106363 h 909638"/>
            <a:gd name="connsiteX13" fmla="*/ 2038350 w 2239962"/>
            <a:gd name="connsiteY13" fmla="*/ 106363 h 909638"/>
            <a:gd name="connsiteX14" fmla="*/ 2038350 w 2239962"/>
            <a:gd name="connsiteY14" fmla="*/ 106363 h 909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2239962" h="909638">
              <a:moveTo>
                <a:pt x="0" y="382588"/>
              </a:moveTo>
              <a:cubicBezTo>
                <a:pt x="206375" y="483394"/>
                <a:pt x="412750" y="584200"/>
                <a:pt x="419100" y="525463"/>
              </a:cubicBezTo>
              <a:cubicBezTo>
                <a:pt x="425450" y="466726"/>
                <a:pt x="46038" y="60326"/>
                <a:pt x="38100" y="30163"/>
              </a:cubicBezTo>
              <a:cubicBezTo>
                <a:pt x="30162" y="0"/>
                <a:pt x="319088" y="271463"/>
                <a:pt x="371475" y="344488"/>
              </a:cubicBezTo>
              <a:cubicBezTo>
                <a:pt x="423862" y="417513"/>
                <a:pt x="234950" y="377826"/>
                <a:pt x="352425" y="468313"/>
              </a:cubicBezTo>
              <a:cubicBezTo>
                <a:pt x="469900" y="558801"/>
                <a:pt x="1035050" y="909638"/>
                <a:pt x="1076325" y="887413"/>
              </a:cubicBezTo>
              <a:cubicBezTo>
                <a:pt x="1117600" y="865188"/>
                <a:pt x="635000" y="431800"/>
                <a:pt x="600075" y="334963"/>
              </a:cubicBezTo>
              <a:cubicBezTo>
                <a:pt x="565150" y="238126"/>
                <a:pt x="895350" y="344488"/>
                <a:pt x="866775" y="306388"/>
              </a:cubicBezTo>
              <a:cubicBezTo>
                <a:pt x="838200" y="268288"/>
                <a:pt x="425450" y="76200"/>
                <a:pt x="428625" y="106363"/>
              </a:cubicBezTo>
              <a:cubicBezTo>
                <a:pt x="431800" y="136526"/>
                <a:pt x="615950" y="438150"/>
                <a:pt x="885825" y="487363"/>
              </a:cubicBezTo>
              <a:cubicBezTo>
                <a:pt x="1155700" y="536576"/>
                <a:pt x="1855788" y="465138"/>
                <a:pt x="2047875" y="401638"/>
              </a:cubicBezTo>
              <a:cubicBezTo>
                <a:pt x="2239962" y="338138"/>
                <a:pt x="2038350" y="106363"/>
                <a:pt x="2038350" y="106363"/>
              </a:cubicBezTo>
              <a:lnTo>
                <a:pt x="2038350" y="106363"/>
              </a:lnTo>
              <a:lnTo>
                <a:pt x="2038350" y="106363"/>
              </a:lnTo>
              <a:lnTo>
                <a:pt x="2038350" y="106363"/>
              </a:ln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s-GT"/>
        </a:p>
      </xdr:txBody>
    </xdr:sp>
    <xdr:clientData/>
  </xdr:twoCellAnchor>
  <xdr:twoCellAnchor>
    <xdr:from>
      <xdr:col>4</xdr:col>
      <xdr:colOff>1481138</xdr:colOff>
      <xdr:row>42</xdr:row>
      <xdr:rowOff>123825</xdr:rowOff>
    </xdr:from>
    <xdr:to>
      <xdr:col>6</xdr:col>
      <xdr:colOff>635000</xdr:colOff>
      <xdr:row>44</xdr:row>
      <xdr:rowOff>142875</xdr:rowOff>
    </xdr:to>
    <xdr:sp macro="" textlink="">
      <xdr:nvSpPr>
        <xdr:cNvPr id="4" name="Freeform 3"/>
        <xdr:cNvSpPr/>
      </xdr:nvSpPr>
      <xdr:spPr>
        <a:xfrm>
          <a:off x="3995738" y="7629525"/>
          <a:ext cx="1620837" cy="400050"/>
        </a:xfrm>
        <a:custGeom>
          <a:avLst/>
          <a:gdLst>
            <a:gd name="connsiteX0" fmla="*/ 414337 w 1697037"/>
            <a:gd name="connsiteY0" fmla="*/ 85725 h 714375"/>
            <a:gd name="connsiteX1" fmla="*/ 471487 w 1697037"/>
            <a:gd name="connsiteY1" fmla="*/ 704850 h 714375"/>
            <a:gd name="connsiteX2" fmla="*/ 642937 w 1697037"/>
            <a:gd name="connsiteY2" fmla="*/ 142875 h 714375"/>
            <a:gd name="connsiteX3" fmla="*/ 147637 w 1697037"/>
            <a:gd name="connsiteY3" fmla="*/ 533400 h 714375"/>
            <a:gd name="connsiteX4" fmla="*/ 1528762 w 1697037"/>
            <a:gd name="connsiteY4" fmla="*/ 28575 h 714375"/>
            <a:gd name="connsiteX5" fmla="*/ 1157287 w 1697037"/>
            <a:gd name="connsiteY5" fmla="*/ 361950 h 714375"/>
            <a:gd name="connsiteX6" fmla="*/ 1576387 w 1697037"/>
            <a:gd name="connsiteY6" fmla="*/ 85725 h 714375"/>
            <a:gd name="connsiteX7" fmla="*/ 1300162 w 1697037"/>
            <a:gd name="connsiteY7" fmla="*/ 552450 h 714375"/>
            <a:gd name="connsiteX8" fmla="*/ 1633537 w 1697037"/>
            <a:gd name="connsiteY8" fmla="*/ 133350 h 714375"/>
            <a:gd name="connsiteX9" fmla="*/ 1595437 w 1697037"/>
            <a:gd name="connsiteY9" fmla="*/ 342900 h 714375"/>
            <a:gd name="connsiteX10" fmla="*/ 1690687 w 1697037"/>
            <a:gd name="connsiteY10" fmla="*/ 161925 h 714375"/>
            <a:gd name="connsiteX11" fmla="*/ 1690687 w 1697037"/>
            <a:gd name="connsiteY11" fmla="*/ 161925 h 714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1697037" h="714375">
              <a:moveTo>
                <a:pt x="414337" y="85725"/>
              </a:moveTo>
              <a:cubicBezTo>
                <a:pt x="423862" y="390525"/>
                <a:pt x="433387" y="695325"/>
                <a:pt x="471487" y="704850"/>
              </a:cubicBezTo>
              <a:cubicBezTo>
                <a:pt x="509587" y="714375"/>
                <a:pt x="696912" y="171450"/>
                <a:pt x="642937" y="142875"/>
              </a:cubicBezTo>
              <a:cubicBezTo>
                <a:pt x="588962" y="114300"/>
                <a:pt x="0" y="552450"/>
                <a:pt x="147637" y="533400"/>
              </a:cubicBezTo>
              <a:cubicBezTo>
                <a:pt x="295274" y="514350"/>
                <a:pt x="1360487" y="57150"/>
                <a:pt x="1528762" y="28575"/>
              </a:cubicBezTo>
              <a:cubicBezTo>
                <a:pt x="1697037" y="0"/>
                <a:pt x="1149350" y="352425"/>
                <a:pt x="1157287" y="361950"/>
              </a:cubicBezTo>
              <a:cubicBezTo>
                <a:pt x="1165224" y="371475"/>
                <a:pt x="1552575" y="53975"/>
                <a:pt x="1576387" y="85725"/>
              </a:cubicBezTo>
              <a:cubicBezTo>
                <a:pt x="1600199" y="117475"/>
                <a:pt x="1290637" y="544513"/>
                <a:pt x="1300162" y="552450"/>
              </a:cubicBezTo>
              <a:cubicBezTo>
                <a:pt x="1309687" y="560387"/>
                <a:pt x="1584325" y="168275"/>
                <a:pt x="1633537" y="133350"/>
              </a:cubicBezTo>
              <a:cubicBezTo>
                <a:pt x="1682750" y="98425"/>
                <a:pt x="1585912" y="338137"/>
                <a:pt x="1595437" y="342900"/>
              </a:cubicBezTo>
              <a:cubicBezTo>
                <a:pt x="1604962" y="347663"/>
                <a:pt x="1690687" y="161925"/>
                <a:pt x="1690687" y="161925"/>
              </a:cubicBezTo>
              <a:lnTo>
                <a:pt x="1690687" y="161925"/>
              </a:ln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s-GT"/>
        </a:p>
      </xdr:txBody>
    </xdr:sp>
    <xdr:clientData/>
  </xdr:twoCellAnchor>
  <xdr:twoCellAnchor>
    <xdr:from>
      <xdr:col>5</xdr:col>
      <xdr:colOff>723900</xdr:colOff>
      <xdr:row>38</xdr:row>
      <xdr:rowOff>57150</xdr:rowOff>
    </xdr:from>
    <xdr:to>
      <xdr:col>5</xdr:col>
      <xdr:colOff>962025</xdr:colOff>
      <xdr:row>39</xdr:row>
      <xdr:rowOff>57150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24400" y="6991350"/>
          <a:ext cx="2381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14</xdr:row>
      <xdr:rowOff>171450</xdr:rowOff>
    </xdr:from>
    <xdr:to>
      <xdr:col>6</xdr:col>
      <xdr:colOff>219075</xdr:colOff>
      <xdr:row>16</xdr:row>
      <xdr:rowOff>28575</xdr:rowOff>
    </xdr:to>
    <xdr:pic>
      <xdr:nvPicPr>
        <xdr:cNvPr id="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5400000">
          <a:off x="4981575" y="2914650"/>
          <a:ext cx="2381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9525</xdr:colOff>
      <xdr:row>14</xdr:row>
      <xdr:rowOff>171450</xdr:rowOff>
    </xdr:from>
    <xdr:to>
      <xdr:col>6</xdr:col>
      <xdr:colOff>209550</xdr:colOff>
      <xdr:row>16</xdr:row>
      <xdr:rowOff>28575</xdr:rowOff>
    </xdr:to>
    <xdr:pic>
      <xdr:nvPicPr>
        <xdr:cNvPr id="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5400000">
          <a:off x="4972050" y="2914650"/>
          <a:ext cx="2381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19</xdr:row>
      <xdr:rowOff>171450</xdr:rowOff>
    </xdr:from>
    <xdr:to>
      <xdr:col>6</xdr:col>
      <xdr:colOff>219075</xdr:colOff>
      <xdr:row>21</xdr:row>
      <xdr:rowOff>28575</xdr:rowOff>
    </xdr:to>
    <xdr:pic>
      <xdr:nvPicPr>
        <xdr:cNvPr id="8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5400000">
          <a:off x="4981575" y="3867150"/>
          <a:ext cx="2381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200025</xdr:colOff>
      <xdr:row>28</xdr:row>
      <xdr:rowOff>47625</xdr:rowOff>
    </xdr:to>
    <xdr:pic>
      <xdr:nvPicPr>
        <xdr:cNvPr id="9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5400000">
          <a:off x="4962525" y="4838700"/>
          <a:ext cx="2381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238125</xdr:colOff>
      <xdr:row>33</xdr:row>
      <xdr:rowOff>0</xdr:rowOff>
    </xdr:to>
    <xdr:pic>
      <xdr:nvPicPr>
        <xdr:cNvPr id="10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81575" y="5772150"/>
          <a:ext cx="2381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21</xdr:row>
      <xdr:rowOff>74612</xdr:rowOff>
    </xdr:from>
    <xdr:to>
      <xdr:col>4</xdr:col>
      <xdr:colOff>687387</xdr:colOff>
      <xdr:row>26</xdr:row>
      <xdr:rowOff>22225</xdr:rowOff>
    </xdr:to>
    <xdr:sp macro="" textlink="">
      <xdr:nvSpPr>
        <xdr:cNvPr id="3" name="Freeform 2"/>
        <xdr:cNvSpPr/>
      </xdr:nvSpPr>
      <xdr:spPr>
        <a:xfrm>
          <a:off x="962025" y="8132762"/>
          <a:ext cx="2239962" cy="909638"/>
        </a:xfrm>
        <a:custGeom>
          <a:avLst/>
          <a:gdLst>
            <a:gd name="connsiteX0" fmla="*/ 0 w 2239962"/>
            <a:gd name="connsiteY0" fmla="*/ 382588 h 909638"/>
            <a:gd name="connsiteX1" fmla="*/ 419100 w 2239962"/>
            <a:gd name="connsiteY1" fmla="*/ 525463 h 909638"/>
            <a:gd name="connsiteX2" fmla="*/ 38100 w 2239962"/>
            <a:gd name="connsiteY2" fmla="*/ 30163 h 909638"/>
            <a:gd name="connsiteX3" fmla="*/ 371475 w 2239962"/>
            <a:gd name="connsiteY3" fmla="*/ 344488 h 909638"/>
            <a:gd name="connsiteX4" fmla="*/ 352425 w 2239962"/>
            <a:gd name="connsiteY4" fmla="*/ 468313 h 909638"/>
            <a:gd name="connsiteX5" fmla="*/ 1076325 w 2239962"/>
            <a:gd name="connsiteY5" fmla="*/ 887413 h 909638"/>
            <a:gd name="connsiteX6" fmla="*/ 600075 w 2239962"/>
            <a:gd name="connsiteY6" fmla="*/ 334963 h 909638"/>
            <a:gd name="connsiteX7" fmla="*/ 866775 w 2239962"/>
            <a:gd name="connsiteY7" fmla="*/ 306388 h 909638"/>
            <a:gd name="connsiteX8" fmla="*/ 428625 w 2239962"/>
            <a:gd name="connsiteY8" fmla="*/ 106363 h 909638"/>
            <a:gd name="connsiteX9" fmla="*/ 885825 w 2239962"/>
            <a:gd name="connsiteY9" fmla="*/ 487363 h 909638"/>
            <a:gd name="connsiteX10" fmla="*/ 2047875 w 2239962"/>
            <a:gd name="connsiteY10" fmla="*/ 401638 h 909638"/>
            <a:gd name="connsiteX11" fmla="*/ 2038350 w 2239962"/>
            <a:gd name="connsiteY11" fmla="*/ 106363 h 909638"/>
            <a:gd name="connsiteX12" fmla="*/ 2038350 w 2239962"/>
            <a:gd name="connsiteY12" fmla="*/ 106363 h 909638"/>
            <a:gd name="connsiteX13" fmla="*/ 2038350 w 2239962"/>
            <a:gd name="connsiteY13" fmla="*/ 106363 h 909638"/>
            <a:gd name="connsiteX14" fmla="*/ 2038350 w 2239962"/>
            <a:gd name="connsiteY14" fmla="*/ 106363 h 909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2239962" h="909638">
              <a:moveTo>
                <a:pt x="0" y="382588"/>
              </a:moveTo>
              <a:cubicBezTo>
                <a:pt x="206375" y="483394"/>
                <a:pt x="412750" y="584200"/>
                <a:pt x="419100" y="525463"/>
              </a:cubicBezTo>
              <a:cubicBezTo>
                <a:pt x="425450" y="466726"/>
                <a:pt x="46038" y="60326"/>
                <a:pt x="38100" y="30163"/>
              </a:cubicBezTo>
              <a:cubicBezTo>
                <a:pt x="30162" y="0"/>
                <a:pt x="319088" y="271463"/>
                <a:pt x="371475" y="344488"/>
              </a:cubicBezTo>
              <a:cubicBezTo>
                <a:pt x="423862" y="417513"/>
                <a:pt x="234950" y="377826"/>
                <a:pt x="352425" y="468313"/>
              </a:cubicBezTo>
              <a:cubicBezTo>
                <a:pt x="469900" y="558801"/>
                <a:pt x="1035050" y="909638"/>
                <a:pt x="1076325" y="887413"/>
              </a:cubicBezTo>
              <a:cubicBezTo>
                <a:pt x="1117600" y="865188"/>
                <a:pt x="635000" y="431800"/>
                <a:pt x="600075" y="334963"/>
              </a:cubicBezTo>
              <a:cubicBezTo>
                <a:pt x="565150" y="238126"/>
                <a:pt x="895350" y="344488"/>
                <a:pt x="866775" y="306388"/>
              </a:cubicBezTo>
              <a:cubicBezTo>
                <a:pt x="838200" y="268288"/>
                <a:pt x="425450" y="76200"/>
                <a:pt x="428625" y="106363"/>
              </a:cubicBezTo>
              <a:cubicBezTo>
                <a:pt x="431800" y="136526"/>
                <a:pt x="615950" y="438150"/>
                <a:pt x="885825" y="487363"/>
              </a:cubicBezTo>
              <a:cubicBezTo>
                <a:pt x="1155700" y="536576"/>
                <a:pt x="1855788" y="465138"/>
                <a:pt x="2047875" y="401638"/>
              </a:cubicBezTo>
              <a:cubicBezTo>
                <a:pt x="2239962" y="338138"/>
                <a:pt x="2038350" y="106363"/>
                <a:pt x="2038350" y="106363"/>
              </a:cubicBezTo>
              <a:lnTo>
                <a:pt x="2038350" y="106363"/>
              </a:lnTo>
              <a:lnTo>
                <a:pt x="2038350" y="106363"/>
              </a:lnTo>
              <a:lnTo>
                <a:pt x="2038350" y="106363"/>
              </a:ln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s-GT"/>
        </a:p>
      </xdr:txBody>
    </xdr:sp>
    <xdr:clientData/>
  </xdr:twoCellAnchor>
  <xdr:twoCellAnchor>
    <xdr:from>
      <xdr:col>4</xdr:col>
      <xdr:colOff>1824038</xdr:colOff>
      <xdr:row>21</xdr:row>
      <xdr:rowOff>123825</xdr:rowOff>
    </xdr:from>
    <xdr:to>
      <xdr:col>6</xdr:col>
      <xdr:colOff>635000</xdr:colOff>
      <xdr:row>25</xdr:row>
      <xdr:rowOff>66675</xdr:rowOff>
    </xdr:to>
    <xdr:sp macro="" textlink="">
      <xdr:nvSpPr>
        <xdr:cNvPr id="4" name="Freeform 3"/>
        <xdr:cNvSpPr/>
      </xdr:nvSpPr>
      <xdr:spPr>
        <a:xfrm>
          <a:off x="4338638" y="8181975"/>
          <a:ext cx="1697037" cy="714375"/>
        </a:xfrm>
        <a:custGeom>
          <a:avLst/>
          <a:gdLst>
            <a:gd name="connsiteX0" fmla="*/ 414337 w 1697037"/>
            <a:gd name="connsiteY0" fmla="*/ 85725 h 714375"/>
            <a:gd name="connsiteX1" fmla="*/ 471487 w 1697037"/>
            <a:gd name="connsiteY1" fmla="*/ 704850 h 714375"/>
            <a:gd name="connsiteX2" fmla="*/ 642937 w 1697037"/>
            <a:gd name="connsiteY2" fmla="*/ 142875 h 714375"/>
            <a:gd name="connsiteX3" fmla="*/ 147637 w 1697037"/>
            <a:gd name="connsiteY3" fmla="*/ 533400 h 714375"/>
            <a:gd name="connsiteX4" fmla="*/ 1528762 w 1697037"/>
            <a:gd name="connsiteY4" fmla="*/ 28575 h 714375"/>
            <a:gd name="connsiteX5" fmla="*/ 1157287 w 1697037"/>
            <a:gd name="connsiteY5" fmla="*/ 361950 h 714375"/>
            <a:gd name="connsiteX6" fmla="*/ 1576387 w 1697037"/>
            <a:gd name="connsiteY6" fmla="*/ 85725 h 714375"/>
            <a:gd name="connsiteX7" fmla="*/ 1300162 w 1697037"/>
            <a:gd name="connsiteY7" fmla="*/ 552450 h 714375"/>
            <a:gd name="connsiteX8" fmla="*/ 1633537 w 1697037"/>
            <a:gd name="connsiteY8" fmla="*/ 133350 h 714375"/>
            <a:gd name="connsiteX9" fmla="*/ 1595437 w 1697037"/>
            <a:gd name="connsiteY9" fmla="*/ 342900 h 714375"/>
            <a:gd name="connsiteX10" fmla="*/ 1690687 w 1697037"/>
            <a:gd name="connsiteY10" fmla="*/ 161925 h 714375"/>
            <a:gd name="connsiteX11" fmla="*/ 1690687 w 1697037"/>
            <a:gd name="connsiteY11" fmla="*/ 161925 h 714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1697037" h="714375">
              <a:moveTo>
                <a:pt x="414337" y="85725"/>
              </a:moveTo>
              <a:cubicBezTo>
                <a:pt x="423862" y="390525"/>
                <a:pt x="433387" y="695325"/>
                <a:pt x="471487" y="704850"/>
              </a:cubicBezTo>
              <a:cubicBezTo>
                <a:pt x="509587" y="714375"/>
                <a:pt x="696912" y="171450"/>
                <a:pt x="642937" y="142875"/>
              </a:cubicBezTo>
              <a:cubicBezTo>
                <a:pt x="588962" y="114300"/>
                <a:pt x="0" y="552450"/>
                <a:pt x="147637" y="533400"/>
              </a:cubicBezTo>
              <a:cubicBezTo>
                <a:pt x="295274" y="514350"/>
                <a:pt x="1360487" y="57150"/>
                <a:pt x="1528762" y="28575"/>
              </a:cubicBezTo>
              <a:cubicBezTo>
                <a:pt x="1697037" y="0"/>
                <a:pt x="1149350" y="352425"/>
                <a:pt x="1157287" y="361950"/>
              </a:cubicBezTo>
              <a:cubicBezTo>
                <a:pt x="1165224" y="371475"/>
                <a:pt x="1552575" y="53975"/>
                <a:pt x="1576387" y="85725"/>
              </a:cubicBezTo>
              <a:cubicBezTo>
                <a:pt x="1600199" y="117475"/>
                <a:pt x="1290637" y="544513"/>
                <a:pt x="1300162" y="552450"/>
              </a:cubicBezTo>
              <a:cubicBezTo>
                <a:pt x="1309687" y="560387"/>
                <a:pt x="1584325" y="168275"/>
                <a:pt x="1633537" y="133350"/>
              </a:cubicBezTo>
              <a:cubicBezTo>
                <a:pt x="1682750" y="98425"/>
                <a:pt x="1585912" y="338137"/>
                <a:pt x="1595437" y="342900"/>
              </a:cubicBezTo>
              <a:cubicBezTo>
                <a:pt x="1604962" y="347663"/>
                <a:pt x="1690687" y="161925"/>
                <a:pt x="1690687" y="161925"/>
              </a:cubicBezTo>
              <a:lnTo>
                <a:pt x="1690687" y="161925"/>
              </a:ln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s-G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19</xdr:row>
      <xdr:rowOff>9525</xdr:rowOff>
    </xdr:from>
    <xdr:to>
      <xdr:col>0</xdr:col>
      <xdr:colOff>971550</xdr:colOff>
      <xdr:row>19</xdr:row>
      <xdr:rowOff>142875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3695700"/>
          <a:ext cx="0" cy="133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171450</xdr:colOff>
      <xdr:row>20</xdr:row>
      <xdr:rowOff>114300</xdr:rowOff>
    </xdr:from>
    <xdr:to>
      <xdr:col>5</xdr:col>
      <xdr:colOff>609600</xdr:colOff>
      <xdr:row>21</xdr:row>
      <xdr:rowOff>161925</xdr:rowOff>
    </xdr:to>
    <xdr:sp macro="" textlink="" fLocksText="0">
      <xdr:nvSpPr>
        <xdr:cNvPr id="5" name="Text Box 9"/>
        <xdr:cNvSpPr txBox="1">
          <a:spLocks noChangeArrowheads="1"/>
        </xdr:cNvSpPr>
      </xdr:nvSpPr>
      <xdr:spPr bwMode="auto">
        <a:xfrm>
          <a:off x="5257800" y="4000500"/>
          <a:ext cx="438150" cy="2476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es-GT" sz="1000" b="1" i="0" strike="noStrike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1666875</xdr:colOff>
      <xdr:row>19</xdr:row>
      <xdr:rowOff>9525</xdr:rowOff>
    </xdr:from>
    <xdr:to>
      <xdr:col>0</xdr:col>
      <xdr:colOff>1095375</xdr:colOff>
      <xdr:row>19</xdr:row>
      <xdr:rowOff>142875</xdr:rowOff>
    </xdr:to>
    <xdr:pic>
      <xdr:nvPicPr>
        <xdr:cNvPr id="9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3695700"/>
          <a:ext cx="0" cy="133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1447800</xdr:colOff>
      <xdr:row>31</xdr:row>
      <xdr:rowOff>104775</xdr:rowOff>
    </xdr:from>
    <xdr:to>
      <xdr:col>0</xdr:col>
      <xdr:colOff>1647825</xdr:colOff>
      <xdr:row>32</xdr:row>
      <xdr:rowOff>142875</xdr:rowOff>
    </xdr:to>
    <xdr:pic>
      <xdr:nvPicPr>
        <xdr:cNvPr id="1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0" y="6096000"/>
          <a:ext cx="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33</xdr:row>
      <xdr:rowOff>76200</xdr:rowOff>
    </xdr:from>
    <xdr:to>
      <xdr:col>0</xdr:col>
      <xdr:colOff>1714500</xdr:colOff>
      <xdr:row>35</xdr:row>
      <xdr:rowOff>47625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36</xdr:row>
      <xdr:rowOff>9525</xdr:rowOff>
    </xdr:from>
    <xdr:to>
      <xdr:col>0</xdr:col>
      <xdr:colOff>1647825</xdr:colOff>
      <xdr:row>37</xdr:row>
      <xdr:rowOff>76200</xdr:rowOff>
    </xdr:to>
    <xdr:pic>
      <xdr:nvPicPr>
        <xdr:cNvPr id="1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6953250"/>
          <a:ext cx="0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171450</xdr:colOff>
      <xdr:row>20</xdr:row>
      <xdr:rowOff>114300</xdr:rowOff>
    </xdr:from>
    <xdr:to>
      <xdr:col>5</xdr:col>
      <xdr:colOff>228600</xdr:colOff>
      <xdr:row>21</xdr:row>
      <xdr:rowOff>161925</xdr:rowOff>
    </xdr:to>
    <xdr:sp macro="" textlink="" fLocksText="0">
      <xdr:nvSpPr>
        <xdr:cNvPr id="13" name="Text Box 9"/>
        <xdr:cNvSpPr txBox="1">
          <a:spLocks noChangeArrowheads="1"/>
        </xdr:cNvSpPr>
      </xdr:nvSpPr>
      <xdr:spPr bwMode="auto">
        <a:xfrm>
          <a:off x="5257800" y="4000500"/>
          <a:ext cx="57150" cy="2476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es-GT" sz="1000" b="1" i="0" strike="noStrike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1371600</xdr:colOff>
      <xdr:row>38</xdr:row>
      <xdr:rowOff>0</xdr:rowOff>
    </xdr:from>
    <xdr:to>
      <xdr:col>0</xdr:col>
      <xdr:colOff>1524000</xdr:colOff>
      <xdr:row>39</xdr:row>
      <xdr:rowOff>66675</xdr:rowOff>
    </xdr:to>
    <xdr:sp macro="" textlink="">
      <xdr:nvSpPr>
        <xdr:cNvPr id="15" name="AutoShape 13"/>
        <xdr:cNvSpPr>
          <a:spLocks noChangeArrowheads="1"/>
        </xdr:cNvSpPr>
      </xdr:nvSpPr>
      <xdr:spPr bwMode="auto">
        <a:xfrm>
          <a:off x="1333500" y="73247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1447800</xdr:colOff>
      <xdr:row>31</xdr:row>
      <xdr:rowOff>104775</xdr:rowOff>
    </xdr:from>
    <xdr:to>
      <xdr:col>0</xdr:col>
      <xdr:colOff>1647825</xdr:colOff>
      <xdr:row>32</xdr:row>
      <xdr:rowOff>142875</xdr:rowOff>
    </xdr:to>
    <xdr:pic>
      <xdr:nvPicPr>
        <xdr:cNvPr id="2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0" y="6096000"/>
          <a:ext cx="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33</xdr:row>
      <xdr:rowOff>76200</xdr:rowOff>
    </xdr:from>
    <xdr:to>
      <xdr:col>0</xdr:col>
      <xdr:colOff>1714500</xdr:colOff>
      <xdr:row>35</xdr:row>
      <xdr:rowOff>47625</xdr:rowOff>
    </xdr:to>
    <xdr:pic>
      <xdr:nvPicPr>
        <xdr:cNvPr id="2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36</xdr:row>
      <xdr:rowOff>9525</xdr:rowOff>
    </xdr:from>
    <xdr:to>
      <xdr:col>0</xdr:col>
      <xdr:colOff>1647825</xdr:colOff>
      <xdr:row>37</xdr:row>
      <xdr:rowOff>76200</xdr:rowOff>
    </xdr:to>
    <xdr:pic>
      <xdr:nvPicPr>
        <xdr:cNvPr id="2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6953250"/>
          <a:ext cx="0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38</xdr:row>
      <xdr:rowOff>0</xdr:rowOff>
    </xdr:from>
    <xdr:to>
      <xdr:col>0</xdr:col>
      <xdr:colOff>1524000</xdr:colOff>
      <xdr:row>39</xdr:row>
      <xdr:rowOff>66675</xdr:rowOff>
    </xdr:to>
    <xdr:sp macro="" textlink="">
      <xdr:nvSpPr>
        <xdr:cNvPr id="23" name="AutoShape 13"/>
        <xdr:cNvSpPr>
          <a:spLocks noChangeArrowheads="1"/>
        </xdr:cNvSpPr>
      </xdr:nvSpPr>
      <xdr:spPr bwMode="auto">
        <a:xfrm>
          <a:off x="1333500" y="73247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1447800</xdr:colOff>
      <xdr:row>32</xdr:row>
      <xdr:rowOff>104775</xdr:rowOff>
    </xdr:from>
    <xdr:to>
      <xdr:col>0</xdr:col>
      <xdr:colOff>1647825</xdr:colOff>
      <xdr:row>33</xdr:row>
      <xdr:rowOff>142875</xdr:rowOff>
    </xdr:to>
    <xdr:pic>
      <xdr:nvPicPr>
        <xdr:cNvPr id="2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0" y="6286500"/>
          <a:ext cx="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25</xdr:row>
      <xdr:rowOff>76200</xdr:rowOff>
    </xdr:from>
    <xdr:to>
      <xdr:col>0</xdr:col>
      <xdr:colOff>1714500</xdr:colOff>
      <xdr:row>27</xdr:row>
      <xdr:rowOff>47625</xdr:rowOff>
    </xdr:to>
    <xdr:pic>
      <xdr:nvPicPr>
        <xdr:cNvPr id="2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25</xdr:row>
      <xdr:rowOff>76200</xdr:rowOff>
    </xdr:from>
    <xdr:to>
      <xdr:col>0</xdr:col>
      <xdr:colOff>1714500</xdr:colOff>
      <xdr:row>27</xdr:row>
      <xdr:rowOff>47625</xdr:rowOff>
    </xdr:to>
    <xdr:pic>
      <xdr:nvPicPr>
        <xdr:cNvPr id="3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26</xdr:row>
      <xdr:rowOff>76200</xdr:rowOff>
    </xdr:from>
    <xdr:to>
      <xdr:col>0</xdr:col>
      <xdr:colOff>1714500</xdr:colOff>
      <xdr:row>28</xdr:row>
      <xdr:rowOff>47625</xdr:rowOff>
    </xdr:to>
    <xdr:pic>
      <xdr:nvPicPr>
        <xdr:cNvPr id="3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26</xdr:row>
      <xdr:rowOff>76200</xdr:rowOff>
    </xdr:from>
    <xdr:to>
      <xdr:col>0</xdr:col>
      <xdr:colOff>1714500</xdr:colOff>
      <xdr:row>28</xdr:row>
      <xdr:rowOff>47625</xdr:rowOff>
    </xdr:to>
    <xdr:pic>
      <xdr:nvPicPr>
        <xdr:cNvPr id="3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27</xdr:row>
      <xdr:rowOff>76200</xdr:rowOff>
    </xdr:from>
    <xdr:to>
      <xdr:col>0</xdr:col>
      <xdr:colOff>1714500</xdr:colOff>
      <xdr:row>29</xdr:row>
      <xdr:rowOff>47625</xdr:rowOff>
    </xdr:to>
    <xdr:pic>
      <xdr:nvPicPr>
        <xdr:cNvPr id="3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27</xdr:row>
      <xdr:rowOff>76200</xdr:rowOff>
    </xdr:from>
    <xdr:to>
      <xdr:col>0</xdr:col>
      <xdr:colOff>1714500</xdr:colOff>
      <xdr:row>29</xdr:row>
      <xdr:rowOff>47625</xdr:rowOff>
    </xdr:to>
    <xdr:pic>
      <xdr:nvPicPr>
        <xdr:cNvPr id="3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28</xdr:row>
      <xdr:rowOff>76200</xdr:rowOff>
    </xdr:from>
    <xdr:to>
      <xdr:col>0</xdr:col>
      <xdr:colOff>1714500</xdr:colOff>
      <xdr:row>30</xdr:row>
      <xdr:rowOff>47625</xdr:rowOff>
    </xdr:to>
    <xdr:pic>
      <xdr:nvPicPr>
        <xdr:cNvPr id="3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28</xdr:row>
      <xdr:rowOff>76200</xdr:rowOff>
    </xdr:from>
    <xdr:to>
      <xdr:col>0</xdr:col>
      <xdr:colOff>1714500</xdr:colOff>
      <xdr:row>30</xdr:row>
      <xdr:rowOff>47625</xdr:rowOff>
    </xdr:to>
    <xdr:pic>
      <xdr:nvPicPr>
        <xdr:cNvPr id="3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29</xdr:row>
      <xdr:rowOff>76200</xdr:rowOff>
    </xdr:from>
    <xdr:to>
      <xdr:col>0</xdr:col>
      <xdr:colOff>1714500</xdr:colOff>
      <xdr:row>31</xdr:row>
      <xdr:rowOff>47625</xdr:rowOff>
    </xdr:to>
    <xdr:pic>
      <xdr:nvPicPr>
        <xdr:cNvPr id="3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29</xdr:row>
      <xdr:rowOff>76200</xdr:rowOff>
    </xdr:from>
    <xdr:to>
      <xdr:col>0</xdr:col>
      <xdr:colOff>1714500</xdr:colOff>
      <xdr:row>31</xdr:row>
      <xdr:rowOff>47625</xdr:rowOff>
    </xdr:to>
    <xdr:pic>
      <xdr:nvPicPr>
        <xdr:cNvPr id="3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30</xdr:row>
      <xdr:rowOff>76200</xdr:rowOff>
    </xdr:from>
    <xdr:to>
      <xdr:col>0</xdr:col>
      <xdr:colOff>1714500</xdr:colOff>
      <xdr:row>32</xdr:row>
      <xdr:rowOff>47625</xdr:rowOff>
    </xdr:to>
    <xdr:pic>
      <xdr:nvPicPr>
        <xdr:cNvPr id="3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30</xdr:row>
      <xdr:rowOff>76200</xdr:rowOff>
    </xdr:from>
    <xdr:to>
      <xdr:col>0</xdr:col>
      <xdr:colOff>1714500</xdr:colOff>
      <xdr:row>32</xdr:row>
      <xdr:rowOff>47625</xdr:rowOff>
    </xdr:to>
    <xdr:pic>
      <xdr:nvPicPr>
        <xdr:cNvPr id="4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31</xdr:row>
      <xdr:rowOff>76200</xdr:rowOff>
    </xdr:from>
    <xdr:to>
      <xdr:col>0</xdr:col>
      <xdr:colOff>1714500</xdr:colOff>
      <xdr:row>33</xdr:row>
      <xdr:rowOff>47625</xdr:rowOff>
    </xdr:to>
    <xdr:pic>
      <xdr:nvPicPr>
        <xdr:cNvPr id="4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31</xdr:row>
      <xdr:rowOff>76200</xdr:rowOff>
    </xdr:from>
    <xdr:to>
      <xdr:col>0</xdr:col>
      <xdr:colOff>1714500</xdr:colOff>
      <xdr:row>33</xdr:row>
      <xdr:rowOff>47625</xdr:rowOff>
    </xdr:to>
    <xdr:pic>
      <xdr:nvPicPr>
        <xdr:cNvPr id="4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32</xdr:row>
      <xdr:rowOff>76200</xdr:rowOff>
    </xdr:from>
    <xdr:to>
      <xdr:col>0</xdr:col>
      <xdr:colOff>1714500</xdr:colOff>
      <xdr:row>34</xdr:row>
      <xdr:rowOff>47625</xdr:rowOff>
    </xdr:to>
    <xdr:pic>
      <xdr:nvPicPr>
        <xdr:cNvPr id="4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32</xdr:row>
      <xdr:rowOff>76200</xdr:rowOff>
    </xdr:from>
    <xdr:to>
      <xdr:col>0</xdr:col>
      <xdr:colOff>1714500</xdr:colOff>
      <xdr:row>34</xdr:row>
      <xdr:rowOff>47625</xdr:rowOff>
    </xdr:to>
    <xdr:pic>
      <xdr:nvPicPr>
        <xdr:cNvPr id="4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1447800</xdr:colOff>
      <xdr:row>34</xdr:row>
      <xdr:rowOff>104775</xdr:rowOff>
    </xdr:from>
    <xdr:to>
      <xdr:col>0</xdr:col>
      <xdr:colOff>1647825</xdr:colOff>
      <xdr:row>35</xdr:row>
      <xdr:rowOff>142875</xdr:rowOff>
    </xdr:to>
    <xdr:pic>
      <xdr:nvPicPr>
        <xdr:cNvPr id="4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0" y="6286500"/>
          <a:ext cx="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34</xdr:row>
      <xdr:rowOff>76200</xdr:rowOff>
    </xdr:from>
    <xdr:to>
      <xdr:col>0</xdr:col>
      <xdr:colOff>1714500</xdr:colOff>
      <xdr:row>36</xdr:row>
      <xdr:rowOff>47625</xdr:rowOff>
    </xdr:to>
    <xdr:pic>
      <xdr:nvPicPr>
        <xdr:cNvPr id="4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2579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34</xdr:row>
      <xdr:rowOff>76200</xdr:rowOff>
    </xdr:from>
    <xdr:to>
      <xdr:col>0</xdr:col>
      <xdr:colOff>1714500</xdr:colOff>
      <xdr:row>36</xdr:row>
      <xdr:rowOff>47625</xdr:rowOff>
    </xdr:to>
    <xdr:pic>
      <xdr:nvPicPr>
        <xdr:cNvPr id="4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2579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16</xdr:row>
      <xdr:rowOff>9525</xdr:rowOff>
    </xdr:from>
    <xdr:to>
      <xdr:col>0</xdr:col>
      <xdr:colOff>971550</xdr:colOff>
      <xdr:row>16</xdr:row>
      <xdr:rowOff>142875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3695700"/>
          <a:ext cx="0" cy="133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171450</xdr:colOff>
      <xdr:row>17</xdr:row>
      <xdr:rowOff>114300</xdr:rowOff>
    </xdr:from>
    <xdr:to>
      <xdr:col>5</xdr:col>
      <xdr:colOff>609600</xdr:colOff>
      <xdr:row>18</xdr:row>
      <xdr:rowOff>161925</xdr:rowOff>
    </xdr:to>
    <xdr:sp macro="" textlink="" fLocksText="0">
      <xdr:nvSpPr>
        <xdr:cNvPr id="5" name="Text Box 9"/>
        <xdr:cNvSpPr txBox="1">
          <a:spLocks noChangeArrowheads="1"/>
        </xdr:cNvSpPr>
      </xdr:nvSpPr>
      <xdr:spPr bwMode="auto">
        <a:xfrm>
          <a:off x="5257800" y="4000500"/>
          <a:ext cx="438150" cy="2476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es-GT" sz="1000" b="1" i="0" strike="noStrike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1666875</xdr:colOff>
      <xdr:row>16</xdr:row>
      <xdr:rowOff>9525</xdr:rowOff>
    </xdr:from>
    <xdr:to>
      <xdr:col>0</xdr:col>
      <xdr:colOff>1095375</xdr:colOff>
      <xdr:row>16</xdr:row>
      <xdr:rowOff>142875</xdr:rowOff>
    </xdr:to>
    <xdr:pic>
      <xdr:nvPicPr>
        <xdr:cNvPr id="9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3695700"/>
          <a:ext cx="0" cy="133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1447800</xdr:colOff>
      <xdr:row>28</xdr:row>
      <xdr:rowOff>104775</xdr:rowOff>
    </xdr:from>
    <xdr:to>
      <xdr:col>0</xdr:col>
      <xdr:colOff>1647825</xdr:colOff>
      <xdr:row>29</xdr:row>
      <xdr:rowOff>142875</xdr:rowOff>
    </xdr:to>
    <xdr:pic>
      <xdr:nvPicPr>
        <xdr:cNvPr id="1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0" y="6096000"/>
          <a:ext cx="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30</xdr:row>
      <xdr:rowOff>76200</xdr:rowOff>
    </xdr:from>
    <xdr:to>
      <xdr:col>0</xdr:col>
      <xdr:colOff>1714500</xdr:colOff>
      <xdr:row>32</xdr:row>
      <xdr:rowOff>47625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33</xdr:row>
      <xdr:rowOff>9525</xdr:rowOff>
    </xdr:from>
    <xdr:to>
      <xdr:col>0</xdr:col>
      <xdr:colOff>1647825</xdr:colOff>
      <xdr:row>34</xdr:row>
      <xdr:rowOff>76200</xdr:rowOff>
    </xdr:to>
    <xdr:pic>
      <xdr:nvPicPr>
        <xdr:cNvPr id="1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6953250"/>
          <a:ext cx="0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171450</xdr:colOff>
      <xdr:row>17</xdr:row>
      <xdr:rowOff>114300</xdr:rowOff>
    </xdr:from>
    <xdr:to>
      <xdr:col>5</xdr:col>
      <xdr:colOff>609600</xdr:colOff>
      <xdr:row>18</xdr:row>
      <xdr:rowOff>161925</xdr:rowOff>
    </xdr:to>
    <xdr:sp macro="" textlink="" fLocksText="0">
      <xdr:nvSpPr>
        <xdr:cNvPr id="13" name="Text Box 9"/>
        <xdr:cNvSpPr txBox="1">
          <a:spLocks noChangeArrowheads="1"/>
        </xdr:cNvSpPr>
      </xdr:nvSpPr>
      <xdr:spPr bwMode="auto">
        <a:xfrm>
          <a:off x="5257800" y="4000500"/>
          <a:ext cx="438150" cy="2476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es-GT" sz="1000" b="1" i="0" strike="noStrike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1371600</xdr:colOff>
      <xdr:row>35</xdr:row>
      <xdr:rowOff>0</xdr:rowOff>
    </xdr:from>
    <xdr:to>
      <xdr:col>0</xdr:col>
      <xdr:colOff>1524000</xdr:colOff>
      <xdr:row>36</xdr:row>
      <xdr:rowOff>66675</xdr:rowOff>
    </xdr:to>
    <xdr:sp macro="" textlink="">
      <xdr:nvSpPr>
        <xdr:cNvPr id="15" name="AutoShape 13"/>
        <xdr:cNvSpPr>
          <a:spLocks noChangeArrowheads="1"/>
        </xdr:cNvSpPr>
      </xdr:nvSpPr>
      <xdr:spPr bwMode="auto">
        <a:xfrm>
          <a:off x="1333500" y="73247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1447800</xdr:colOff>
      <xdr:row>28</xdr:row>
      <xdr:rowOff>104775</xdr:rowOff>
    </xdr:from>
    <xdr:to>
      <xdr:col>0</xdr:col>
      <xdr:colOff>1647825</xdr:colOff>
      <xdr:row>29</xdr:row>
      <xdr:rowOff>142875</xdr:rowOff>
    </xdr:to>
    <xdr:pic>
      <xdr:nvPicPr>
        <xdr:cNvPr id="2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0" y="6096000"/>
          <a:ext cx="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30</xdr:row>
      <xdr:rowOff>76200</xdr:rowOff>
    </xdr:from>
    <xdr:to>
      <xdr:col>0</xdr:col>
      <xdr:colOff>1714500</xdr:colOff>
      <xdr:row>32</xdr:row>
      <xdr:rowOff>47625</xdr:rowOff>
    </xdr:to>
    <xdr:pic>
      <xdr:nvPicPr>
        <xdr:cNvPr id="2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3500" y="6448425"/>
          <a:ext cx="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33</xdr:row>
      <xdr:rowOff>9525</xdr:rowOff>
    </xdr:from>
    <xdr:to>
      <xdr:col>0</xdr:col>
      <xdr:colOff>1647825</xdr:colOff>
      <xdr:row>34</xdr:row>
      <xdr:rowOff>76200</xdr:rowOff>
    </xdr:to>
    <xdr:pic>
      <xdr:nvPicPr>
        <xdr:cNvPr id="2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6953250"/>
          <a:ext cx="0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35</xdr:row>
      <xdr:rowOff>0</xdr:rowOff>
    </xdr:from>
    <xdr:to>
      <xdr:col>0</xdr:col>
      <xdr:colOff>1524000</xdr:colOff>
      <xdr:row>36</xdr:row>
      <xdr:rowOff>66675</xdr:rowOff>
    </xdr:to>
    <xdr:sp macro="" textlink="">
      <xdr:nvSpPr>
        <xdr:cNvPr id="23" name="AutoShape 13"/>
        <xdr:cNvSpPr>
          <a:spLocks noChangeArrowheads="1"/>
        </xdr:cNvSpPr>
      </xdr:nvSpPr>
      <xdr:spPr bwMode="auto">
        <a:xfrm>
          <a:off x="1333500" y="73247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1447800</xdr:colOff>
      <xdr:row>29</xdr:row>
      <xdr:rowOff>104775</xdr:rowOff>
    </xdr:from>
    <xdr:to>
      <xdr:col>0</xdr:col>
      <xdr:colOff>1647825</xdr:colOff>
      <xdr:row>30</xdr:row>
      <xdr:rowOff>142875</xdr:rowOff>
    </xdr:to>
    <xdr:pic>
      <xdr:nvPicPr>
        <xdr:cNvPr id="2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0" y="6286500"/>
          <a:ext cx="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1371600</xdr:colOff>
      <xdr:row>23</xdr:row>
      <xdr:rowOff>0</xdr:rowOff>
    </xdr:from>
    <xdr:to>
      <xdr:col>0</xdr:col>
      <xdr:colOff>1524000</xdr:colOff>
      <xdr:row>24</xdr:row>
      <xdr:rowOff>66675</xdr:rowOff>
    </xdr:to>
    <xdr:sp macro="" textlink="">
      <xdr:nvSpPr>
        <xdr:cNvPr id="29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1371600</xdr:colOff>
      <xdr:row>23</xdr:row>
      <xdr:rowOff>0</xdr:rowOff>
    </xdr:from>
    <xdr:to>
      <xdr:col>0</xdr:col>
      <xdr:colOff>1524000</xdr:colOff>
      <xdr:row>24</xdr:row>
      <xdr:rowOff>66675</xdr:rowOff>
    </xdr:to>
    <xdr:sp macro="" textlink="">
      <xdr:nvSpPr>
        <xdr:cNvPr id="30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1371600</xdr:colOff>
      <xdr:row>25</xdr:row>
      <xdr:rowOff>0</xdr:rowOff>
    </xdr:from>
    <xdr:to>
      <xdr:col>0</xdr:col>
      <xdr:colOff>1524000</xdr:colOff>
      <xdr:row>26</xdr:row>
      <xdr:rowOff>66675</xdr:rowOff>
    </xdr:to>
    <xdr:sp macro="" textlink="">
      <xdr:nvSpPr>
        <xdr:cNvPr id="31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1371600</xdr:colOff>
      <xdr:row>25</xdr:row>
      <xdr:rowOff>0</xdr:rowOff>
    </xdr:from>
    <xdr:to>
      <xdr:col>0</xdr:col>
      <xdr:colOff>1524000</xdr:colOff>
      <xdr:row>26</xdr:row>
      <xdr:rowOff>66675</xdr:rowOff>
    </xdr:to>
    <xdr:sp macro="" textlink="">
      <xdr:nvSpPr>
        <xdr:cNvPr id="32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1371600</xdr:colOff>
      <xdr:row>27</xdr:row>
      <xdr:rowOff>0</xdr:rowOff>
    </xdr:from>
    <xdr:to>
      <xdr:col>0</xdr:col>
      <xdr:colOff>1524000</xdr:colOff>
      <xdr:row>28</xdr:row>
      <xdr:rowOff>66675</xdr:rowOff>
    </xdr:to>
    <xdr:sp macro="" textlink="">
      <xdr:nvSpPr>
        <xdr:cNvPr id="33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1371600</xdr:colOff>
      <xdr:row>27</xdr:row>
      <xdr:rowOff>0</xdr:rowOff>
    </xdr:from>
    <xdr:to>
      <xdr:col>0</xdr:col>
      <xdr:colOff>1524000</xdr:colOff>
      <xdr:row>28</xdr:row>
      <xdr:rowOff>66675</xdr:rowOff>
    </xdr:to>
    <xdr:sp macro="" textlink="">
      <xdr:nvSpPr>
        <xdr:cNvPr id="34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1371600</xdr:colOff>
      <xdr:row>29</xdr:row>
      <xdr:rowOff>0</xdr:rowOff>
    </xdr:from>
    <xdr:to>
      <xdr:col>0</xdr:col>
      <xdr:colOff>1524000</xdr:colOff>
      <xdr:row>30</xdr:row>
      <xdr:rowOff>66675</xdr:rowOff>
    </xdr:to>
    <xdr:sp macro="" textlink="">
      <xdr:nvSpPr>
        <xdr:cNvPr id="35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1371600</xdr:colOff>
      <xdr:row>29</xdr:row>
      <xdr:rowOff>0</xdr:rowOff>
    </xdr:from>
    <xdr:to>
      <xdr:col>0</xdr:col>
      <xdr:colOff>1524000</xdr:colOff>
      <xdr:row>30</xdr:row>
      <xdr:rowOff>66675</xdr:rowOff>
    </xdr:to>
    <xdr:sp macro="" textlink="">
      <xdr:nvSpPr>
        <xdr:cNvPr id="36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1371600</xdr:colOff>
      <xdr:row>31</xdr:row>
      <xdr:rowOff>0</xdr:rowOff>
    </xdr:from>
    <xdr:to>
      <xdr:col>0</xdr:col>
      <xdr:colOff>1524000</xdr:colOff>
      <xdr:row>32</xdr:row>
      <xdr:rowOff>66675</xdr:rowOff>
    </xdr:to>
    <xdr:sp macro="" textlink="">
      <xdr:nvSpPr>
        <xdr:cNvPr id="37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1371600</xdr:colOff>
      <xdr:row>31</xdr:row>
      <xdr:rowOff>0</xdr:rowOff>
    </xdr:from>
    <xdr:to>
      <xdr:col>0</xdr:col>
      <xdr:colOff>1524000</xdr:colOff>
      <xdr:row>32</xdr:row>
      <xdr:rowOff>66675</xdr:rowOff>
    </xdr:to>
    <xdr:sp macro="" textlink="">
      <xdr:nvSpPr>
        <xdr:cNvPr id="38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1371600</xdr:colOff>
      <xdr:row>33</xdr:row>
      <xdr:rowOff>0</xdr:rowOff>
    </xdr:from>
    <xdr:to>
      <xdr:col>0</xdr:col>
      <xdr:colOff>1524000</xdr:colOff>
      <xdr:row>34</xdr:row>
      <xdr:rowOff>66675</xdr:rowOff>
    </xdr:to>
    <xdr:sp macro="" textlink="">
      <xdr:nvSpPr>
        <xdr:cNvPr id="39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1371600</xdr:colOff>
      <xdr:row>33</xdr:row>
      <xdr:rowOff>0</xdr:rowOff>
    </xdr:from>
    <xdr:to>
      <xdr:col>0</xdr:col>
      <xdr:colOff>1524000</xdr:colOff>
      <xdr:row>34</xdr:row>
      <xdr:rowOff>66675</xdr:rowOff>
    </xdr:to>
    <xdr:sp macro="" textlink="">
      <xdr:nvSpPr>
        <xdr:cNvPr id="40" name="AutoShape 13"/>
        <xdr:cNvSpPr>
          <a:spLocks noChangeArrowheads="1"/>
        </xdr:cNvSpPr>
      </xdr:nvSpPr>
      <xdr:spPr bwMode="auto">
        <a:xfrm>
          <a:off x="1333500" y="6753225"/>
          <a:ext cx="0" cy="257175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0000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</xdr:row>
      <xdr:rowOff>95250</xdr:rowOff>
    </xdr:from>
    <xdr:to>
      <xdr:col>4</xdr:col>
      <xdr:colOff>428625</xdr:colOff>
      <xdr:row>2</xdr:row>
      <xdr:rowOff>114300</xdr:rowOff>
    </xdr:to>
    <xdr:sp macro="" textlink="" fLocksText="0">
      <xdr:nvSpPr>
        <xdr:cNvPr id="3" name="Text Box 1"/>
        <xdr:cNvSpPr txBox="1">
          <a:spLocks noChangeArrowheads="1"/>
        </xdr:cNvSpPr>
      </xdr:nvSpPr>
      <xdr:spPr bwMode="auto">
        <a:xfrm>
          <a:off x="4324350" y="257175"/>
          <a:ext cx="542925" cy="1809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s-GT" sz="1000" b="1" i="0" strike="noStrike">
              <a:solidFill>
                <a:srgbClr val="FF0000"/>
              </a:solidFill>
              <a:latin typeface="Arial"/>
              <a:cs typeface="Arial"/>
            </a:rPr>
            <a:t>A1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</xdr:row>
      <xdr:rowOff>76200</xdr:rowOff>
    </xdr:from>
    <xdr:to>
      <xdr:col>4</xdr:col>
      <xdr:colOff>47625</xdr:colOff>
      <xdr:row>3</xdr:row>
      <xdr:rowOff>19050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5686425" y="238125"/>
          <a:ext cx="990600" cy="2762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es-GT" sz="1000" b="1" i="0" strike="noStrike">
              <a:solidFill>
                <a:srgbClr val="FF0000"/>
              </a:solidFill>
              <a:latin typeface="Arial"/>
              <a:cs typeface="Arial"/>
            </a:rPr>
            <a:t>A2 1/2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1</xdr:row>
      <xdr:rowOff>95250</xdr:rowOff>
    </xdr:from>
    <xdr:to>
      <xdr:col>6</xdr:col>
      <xdr:colOff>428625</xdr:colOff>
      <xdr:row>2</xdr:row>
      <xdr:rowOff>114300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4324350" y="257175"/>
          <a:ext cx="542925" cy="1809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s-GT" sz="1000" b="1" i="0" strike="noStrike">
              <a:solidFill>
                <a:srgbClr val="FF0000"/>
              </a:solidFill>
              <a:latin typeface="Arial"/>
              <a:cs typeface="Arial"/>
            </a:rPr>
            <a:t>A2.1</a:t>
          </a:r>
        </a:p>
        <a:p>
          <a:pPr algn="l" rtl="0">
            <a:defRPr sz="1000"/>
          </a:pPr>
          <a:endParaRPr lang="es-GT" sz="1000" b="1" i="0" strike="noStrike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2</xdr:row>
      <xdr:rowOff>95250</xdr:rowOff>
    </xdr:from>
    <xdr:to>
      <xdr:col>12</xdr:col>
      <xdr:colOff>323850</xdr:colOff>
      <xdr:row>4</xdr:row>
      <xdr:rowOff>190500</xdr:rowOff>
    </xdr:to>
    <xdr:sp macro="" textlink="" fLocksText="0">
      <xdr:nvSpPr>
        <xdr:cNvPr id="13363" name="Text Box 1"/>
        <xdr:cNvSpPr txBox="1">
          <a:spLocks noChangeArrowheads="1"/>
        </xdr:cNvSpPr>
      </xdr:nvSpPr>
      <xdr:spPr bwMode="auto">
        <a:xfrm>
          <a:off x="8458200" y="495300"/>
          <a:ext cx="1390650" cy="4762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1</xdr:row>
      <xdr:rowOff>95250</xdr:rowOff>
    </xdr:from>
    <xdr:to>
      <xdr:col>3</xdr:col>
      <xdr:colOff>428625</xdr:colOff>
      <xdr:row>2</xdr:row>
      <xdr:rowOff>114300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4743450" y="304800"/>
          <a:ext cx="571500" cy="2095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s-GT" sz="1000" b="1" i="0" strike="noStrike">
              <a:solidFill>
                <a:srgbClr val="FF0000"/>
              </a:solidFill>
              <a:latin typeface="Arial"/>
              <a:cs typeface="Arial"/>
            </a:rPr>
            <a:t>A4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17</xdr:row>
      <xdr:rowOff>9525</xdr:rowOff>
    </xdr:from>
    <xdr:to>
      <xdr:col>5</xdr:col>
      <xdr:colOff>95250</xdr:colOff>
      <xdr:row>18</xdr:row>
      <xdr:rowOff>38100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3467100"/>
          <a:ext cx="200025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228600</xdr:colOff>
      <xdr:row>19</xdr:row>
      <xdr:rowOff>28575</xdr:rowOff>
    </xdr:from>
    <xdr:to>
      <xdr:col>0</xdr:col>
      <xdr:colOff>428625</xdr:colOff>
      <xdr:row>20</xdr:row>
      <xdr:rowOff>38100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2781300"/>
          <a:ext cx="200025" cy="1714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209550</xdr:colOff>
      <xdr:row>22</xdr:row>
      <xdr:rowOff>19050</xdr:rowOff>
    </xdr:from>
    <xdr:to>
      <xdr:col>0</xdr:col>
      <xdr:colOff>485775</xdr:colOff>
      <xdr:row>23</xdr:row>
      <xdr:rowOff>85725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" y="3257550"/>
          <a:ext cx="276225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838200</xdr:colOff>
      <xdr:row>8</xdr:row>
      <xdr:rowOff>180975</xdr:rowOff>
    </xdr:from>
    <xdr:to>
      <xdr:col>6</xdr:col>
      <xdr:colOff>171450</xdr:colOff>
      <xdr:row>10</xdr:row>
      <xdr:rowOff>28575</xdr:rowOff>
    </xdr:to>
    <xdr:pic>
      <xdr:nvPicPr>
        <xdr:cNvPr id="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0125" y="1752600"/>
          <a:ext cx="200025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200025</xdr:colOff>
      <xdr:row>12</xdr:row>
      <xdr:rowOff>38100</xdr:rowOff>
    </xdr:to>
    <xdr:pic>
      <xdr:nvPicPr>
        <xdr:cNvPr id="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38700" y="2200275"/>
          <a:ext cx="200025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838200</xdr:colOff>
      <xdr:row>12</xdr:row>
      <xdr:rowOff>142875</xdr:rowOff>
    </xdr:from>
    <xdr:to>
      <xdr:col>6</xdr:col>
      <xdr:colOff>171450</xdr:colOff>
      <xdr:row>13</xdr:row>
      <xdr:rowOff>180975</xdr:rowOff>
    </xdr:to>
    <xdr:pic>
      <xdr:nvPicPr>
        <xdr:cNvPr id="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0125" y="2562225"/>
          <a:ext cx="200025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276225</xdr:colOff>
      <xdr:row>18</xdr:row>
      <xdr:rowOff>28575</xdr:rowOff>
    </xdr:to>
    <xdr:pic>
      <xdr:nvPicPr>
        <xdr:cNvPr id="10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38700" y="3457575"/>
          <a:ext cx="276225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tabSelected="1" workbookViewId="0">
      <selection activeCell="G21" sqref="G21"/>
    </sheetView>
  </sheetViews>
  <sheetFormatPr baseColWidth="10" defaultRowHeight="15"/>
  <sheetData>
    <row r="1" spans="1:2" s="183" customFormat="1"/>
    <row r="2" spans="1:2" s="183" customFormat="1">
      <c r="A2" s="355" t="s">
        <v>225</v>
      </c>
    </row>
    <row r="3" spans="1:2" s="183" customFormat="1">
      <c r="A3" s="355" t="s">
        <v>248</v>
      </c>
    </row>
    <row r="4" spans="1:2" s="183" customFormat="1"/>
    <row r="5" spans="1:2">
      <c r="A5" s="194" t="s">
        <v>111</v>
      </c>
      <c r="B5" s="183" t="s">
        <v>227</v>
      </c>
    </row>
    <row r="6" spans="1:2">
      <c r="A6" s="194" t="s">
        <v>239</v>
      </c>
      <c r="B6" s="183" t="s">
        <v>228</v>
      </c>
    </row>
    <row r="7" spans="1:2">
      <c r="A7" s="194" t="s">
        <v>240</v>
      </c>
      <c r="B7" s="183" t="s">
        <v>229</v>
      </c>
    </row>
    <row r="8" spans="1:2">
      <c r="A8" s="194" t="s">
        <v>240</v>
      </c>
      <c r="B8" s="183" t="s">
        <v>230</v>
      </c>
    </row>
    <row r="9" spans="1:2">
      <c r="A9" s="194" t="s">
        <v>241</v>
      </c>
      <c r="B9" s="183" t="s">
        <v>130</v>
      </c>
    </row>
    <row r="10" spans="1:2">
      <c r="A10" s="194" t="s">
        <v>242</v>
      </c>
      <c r="B10" s="183" t="s">
        <v>131</v>
      </c>
    </row>
    <row r="11" spans="1:2">
      <c r="A11" s="194" t="s">
        <v>243</v>
      </c>
      <c r="B11" s="183" t="s">
        <v>231</v>
      </c>
    </row>
    <row r="12" spans="1:2">
      <c r="A12" s="194" t="s">
        <v>154</v>
      </c>
      <c r="B12" s="183" t="s">
        <v>232</v>
      </c>
    </row>
    <row r="13" spans="1:2">
      <c r="A13" s="194" t="s">
        <v>56</v>
      </c>
      <c r="B13" s="183" t="s">
        <v>233</v>
      </c>
    </row>
    <row r="14" spans="1:2">
      <c r="A14" s="194" t="s">
        <v>97</v>
      </c>
      <c r="B14" s="183" t="s">
        <v>141</v>
      </c>
    </row>
    <row r="15" spans="1:2">
      <c r="A15" s="194" t="s">
        <v>72</v>
      </c>
      <c r="B15" s="183" t="s">
        <v>234</v>
      </c>
    </row>
    <row r="16" spans="1:2">
      <c r="A16" s="194" t="s">
        <v>244</v>
      </c>
      <c r="B16" s="183" t="s">
        <v>235</v>
      </c>
    </row>
    <row r="17" spans="1:2">
      <c r="A17" s="194" t="s">
        <v>245</v>
      </c>
      <c r="B17" s="183" t="s">
        <v>236</v>
      </c>
    </row>
    <row r="18" spans="1:2">
      <c r="A18" s="194" t="s">
        <v>246</v>
      </c>
      <c r="B18" s="183" t="s">
        <v>237</v>
      </c>
    </row>
    <row r="19" spans="1:2">
      <c r="A19" s="194" t="s">
        <v>247</v>
      </c>
      <c r="B19" s="183" t="s">
        <v>238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69"/>
  <sheetViews>
    <sheetView workbookViewId="0">
      <selection activeCell="B14" sqref="B14"/>
    </sheetView>
  </sheetViews>
  <sheetFormatPr baseColWidth="10" defaultColWidth="11.42578125" defaultRowHeight="15"/>
  <cols>
    <col min="1" max="1" width="5" customWidth="1"/>
    <col min="2" max="2" width="59.5703125" customWidth="1"/>
    <col min="3" max="3" width="2.85546875" hidden="1" customWidth="1"/>
    <col min="4" max="4" width="9.5703125" hidden="1" customWidth="1"/>
    <col min="5" max="5" width="11.85546875" customWidth="1"/>
    <col min="6" max="6" width="12.140625" customWidth="1"/>
    <col min="7" max="7" width="10" customWidth="1"/>
    <col min="9" max="9" width="4.140625" customWidth="1"/>
    <col min="11" max="11" width="5.85546875" customWidth="1"/>
  </cols>
  <sheetData>
    <row r="1" spans="1:8" ht="16.5">
      <c r="A1" s="131"/>
      <c r="B1" s="131"/>
      <c r="C1" s="131"/>
      <c r="D1" s="131"/>
      <c r="E1" s="131"/>
      <c r="F1" s="131"/>
      <c r="G1" s="131"/>
    </row>
    <row r="2" spans="1:8">
      <c r="A2" s="360" t="str">
        <f>+A2.1!C2</f>
        <v>MODA INTERNACIONAL, S.A.</v>
      </c>
      <c r="B2" s="360"/>
      <c r="C2" s="360"/>
      <c r="D2" s="407"/>
      <c r="E2" s="408" t="s">
        <v>254</v>
      </c>
      <c r="F2" s="408"/>
      <c r="G2" s="409" t="s">
        <v>36</v>
      </c>
    </row>
    <row r="3" spans="1:8">
      <c r="A3" s="360" t="s">
        <v>105</v>
      </c>
      <c r="B3" s="360"/>
      <c r="C3" s="360"/>
      <c r="D3" s="407"/>
      <c r="E3" s="408"/>
      <c r="F3" s="408"/>
      <c r="G3" s="409"/>
    </row>
    <row r="4" spans="1:8">
      <c r="A4" s="360" t="s">
        <v>110</v>
      </c>
      <c r="B4" s="360"/>
      <c r="C4" s="360"/>
      <c r="D4" s="360"/>
      <c r="E4" s="133" t="s">
        <v>53</v>
      </c>
      <c r="F4" s="91" t="s">
        <v>223</v>
      </c>
      <c r="G4" s="92">
        <v>41654</v>
      </c>
    </row>
    <row r="5" spans="1:8" ht="15.75" thickBot="1">
      <c r="A5" s="360" t="s">
        <v>178</v>
      </c>
      <c r="B5" s="360"/>
      <c r="C5" s="360"/>
      <c r="D5" s="360"/>
      <c r="E5" s="133" t="s">
        <v>54</v>
      </c>
      <c r="F5" s="94" t="s">
        <v>104</v>
      </c>
      <c r="G5" s="95">
        <v>41655</v>
      </c>
    </row>
    <row r="6" spans="1:8">
      <c r="A6" s="134"/>
      <c r="B6" s="134" t="s">
        <v>132</v>
      </c>
      <c r="C6" s="134"/>
      <c r="D6" s="134"/>
      <c r="E6" s="135"/>
      <c r="F6" s="136"/>
      <c r="G6" s="137"/>
    </row>
    <row r="7" spans="1:8">
      <c r="A7" s="218" t="s">
        <v>59</v>
      </c>
      <c r="B7" s="406" t="s">
        <v>135</v>
      </c>
      <c r="C7" s="406"/>
      <c r="D7" s="406"/>
      <c r="E7" s="219" t="s">
        <v>66</v>
      </c>
      <c r="F7" s="218" t="s">
        <v>67</v>
      </c>
      <c r="G7" s="218" t="s">
        <v>57</v>
      </c>
    </row>
    <row r="8" spans="1:8">
      <c r="A8" s="272"/>
      <c r="B8" s="303"/>
      <c r="C8" s="264"/>
      <c r="D8" s="264"/>
      <c r="E8" s="273"/>
      <c r="F8" s="272"/>
      <c r="G8" s="441"/>
      <c r="H8" s="257"/>
    </row>
    <row r="9" spans="1:8">
      <c r="A9" s="304"/>
      <c r="B9" s="267"/>
      <c r="C9" s="266"/>
      <c r="D9" s="266"/>
      <c r="E9" s="309"/>
      <c r="F9" s="305"/>
      <c r="G9" s="442"/>
      <c r="H9" s="257"/>
    </row>
    <row r="10" spans="1:8">
      <c r="A10" s="304"/>
      <c r="B10" s="267"/>
      <c r="C10" s="266"/>
      <c r="D10" s="266"/>
      <c r="E10" s="309"/>
      <c r="F10" s="305"/>
      <c r="G10" s="443"/>
      <c r="H10" s="257"/>
    </row>
    <row r="11" spans="1:8">
      <c r="A11" s="304"/>
      <c r="B11" s="267"/>
      <c r="C11" s="266"/>
      <c r="D11" s="266"/>
      <c r="E11" s="447"/>
      <c r="F11" s="446"/>
      <c r="G11" s="443"/>
      <c r="H11" s="257"/>
    </row>
    <row r="12" spans="1:8">
      <c r="A12" s="304"/>
      <c r="B12" s="267"/>
      <c r="C12" s="266"/>
      <c r="D12" s="266"/>
      <c r="E12" s="309"/>
      <c r="F12" s="305"/>
      <c r="G12" s="443"/>
      <c r="H12" s="266"/>
    </row>
    <row r="13" spans="1:8">
      <c r="A13" s="304"/>
      <c r="B13" s="267"/>
      <c r="C13" s="266"/>
      <c r="D13" s="266"/>
      <c r="E13" s="309"/>
      <c r="F13" s="305"/>
      <c r="G13" s="443"/>
      <c r="H13" s="266"/>
    </row>
    <row r="14" spans="1:8">
      <c r="A14" s="304"/>
      <c r="B14" s="448"/>
      <c r="C14" s="266"/>
      <c r="D14" s="266"/>
      <c r="E14" s="309"/>
      <c r="F14" s="305"/>
      <c r="G14" s="443"/>
      <c r="H14" s="266"/>
    </row>
    <row r="15" spans="1:8">
      <c r="A15" s="304"/>
      <c r="B15" s="267"/>
      <c r="C15" s="266"/>
      <c r="D15" s="266"/>
      <c r="E15" s="309"/>
      <c r="F15" s="305"/>
      <c r="G15" s="443"/>
      <c r="H15" s="266"/>
    </row>
    <row r="16" spans="1:8">
      <c r="A16" s="304"/>
      <c r="B16" s="267"/>
      <c r="C16" s="266"/>
      <c r="D16" s="266"/>
      <c r="E16" s="309"/>
      <c r="F16" s="305"/>
      <c r="G16" s="443"/>
      <c r="H16" s="266"/>
    </row>
    <row r="17" spans="1:8">
      <c r="A17" s="304"/>
      <c r="B17" s="267"/>
      <c r="C17" s="266"/>
      <c r="D17" s="266"/>
      <c r="E17" s="447"/>
      <c r="F17" s="446"/>
      <c r="G17" s="444"/>
      <c r="H17" s="266"/>
    </row>
    <row r="18" spans="1:8">
      <c r="A18" s="304"/>
      <c r="B18" s="267"/>
      <c r="C18" s="266"/>
      <c r="D18" s="266"/>
      <c r="E18" s="309"/>
      <c r="F18" s="305"/>
      <c r="G18" s="443"/>
      <c r="H18" s="266"/>
    </row>
    <row r="19" spans="1:8">
      <c r="A19" s="304"/>
      <c r="B19" s="267"/>
      <c r="C19" s="266"/>
      <c r="D19" s="266"/>
      <c r="E19" s="309"/>
      <c r="F19" s="305"/>
      <c r="G19" s="443"/>
      <c r="H19" s="266"/>
    </row>
    <row r="20" spans="1:8">
      <c r="A20" s="310"/>
      <c r="B20" s="354"/>
      <c r="C20" s="268"/>
      <c r="D20" s="268"/>
      <c r="E20" s="314"/>
      <c r="F20" s="307"/>
      <c r="G20" s="445"/>
      <c r="H20" s="266"/>
    </row>
    <row r="21" spans="1:8" hidden="1">
      <c r="A21" s="310"/>
      <c r="B21" s="317" t="s">
        <v>133</v>
      </c>
      <c r="C21" s="266"/>
      <c r="D21" s="266"/>
      <c r="E21" s="305"/>
      <c r="F21" s="306"/>
      <c r="G21" s="190"/>
      <c r="H21" s="266"/>
    </row>
    <row r="22" spans="1:8" s="183" customFormat="1" hidden="1">
      <c r="A22" s="313"/>
      <c r="B22" s="303">
        <v>41639</v>
      </c>
      <c r="C22" s="266"/>
      <c r="D22" s="266"/>
      <c r="E22" s="312"/>
      <c r="F22" s="305"/>
      <c r="G22" s="190"/>
      <c r="H22" s="266"/>
    </row>
    <row r="23" spans="1:8" s="183" customFormat="1" hidden="1">
      <c r="A23" s="304">
        <v>3</v>
      </c>
      <c r="B23" s="267" t="s">
        <v>143</v>
      </c>
      <c r="C23" s="266"/>
      <c r="D23" s="266"/>
      <c r="E23" s="309">
        <f>+'A5.Arqueo de caja'!G28</f>
        <v>0</v>
      </c>
      <c r="F23" s="305"/>
      <c r="G23" s="190"/>
      <c r="H23" s="266"/>
    </row>
    <row r="24" spans="1:8" s="183" customFormat="1" hidden="1">
      <c r="A24" s="304"/>
      <c r="B24" s="267" t="s">
        <v>189</v>
      </c>
      <c r="C24" s="266"/>
      <c r="D24" s="266"/>
      <c r="E24" s="314"/>
      <c r="F24" s="307">
        <f>+'A5.Arqueo de caja'!G28</f>
        <v>0</v>
      </c>
      <c r="G24" s="190" t="s">
        <v>56</v>
      </c>
      <c r="H24" s="266"/>
    </row>
    <row r="25" spans="1:8" s="183" customFormat="1" hidden="1">
      <c r="A25" s="304"/>
      <c r="B25" s="267" t="s">
        <v>190</v>
      </c>
      <c r="C25" s="266"/>
      <c r="D25" s="266"/>
      <c r="E25" s="315">
        <f>SUM(E23:E24)</f>
        <v>0</v>
      </c>
      <c r="F25" s="316">
        <f>SUM(F24)</f>
        <v>0</v>
      </c>
      <c r="G25" s="236"/>
      <c r="H25" s="266"/>
    </row>
    <row r="26" spans="1:8" s="183" customFormat="1" hidden="1">
      <c r="A26" s="304"/>
      <c r="B26" s="267" t="s">
        <v>191</v>
      </c>
      <c r="C26" s="266"/>
      <c r="D26" s="266"/>
      <c r="E26" s="305"/>
      <c r="F26" s="306"/>
      <c r="G26" s="190"/>
      <c r="H26" s="266"/>
    </row>
    <row r="27" spans="1:8" s="183" customFormat="1" hidden="1">
      <c r="A27" s="304"/>
      <c r="B27" s="267" t="s">
        <v>192</v>
      </c>
      <c r="C27" s="266"/>
      <c r="D27" s="266"/>
      <c r="E27" s="305"/>
      <c r="F27" s="306"/>
      <c r="G27" s="190"/>
      <c r="H27" s="266"/>
    </row>
    <row r="28" spans="1:8" s="183" customFormat="1" hidden="1">
      <c r="A28" s="304"/>
      <c r="B28" s="267"/>
      <c r="C28" s="266"/>
      <c r="D28" s="266"/>
      <c r="E28" s="305"/>
      <c r="F28" s="306"/>
      <c r="G28" s="190"/>
      <c r="H28" s="266"/>
    </row>
    <row r="29" spans="1:8" hidden="1">
      <c r="A29" s="310"/>
      <c r="B29" s="317" t="s">
        <v>133</v>
      </c>
      <c r="C29" s="266"/>
      <c r="D29" s="266"/>
      <c r="E29" s="305"/>
      <c r="F29" s="306"/>
      <c r="G29" s="190"/>
      <c r="H29" s="266"/>
    </row>
    <row r="30" spans="1:8" hidden="1">
      <c r="A30" s="318">
        <v>3</v>
      </c>
      <c r="B30" s="319" t="s">
        <v>144</v>
      </c>
      <c r="C30" s="266"/>
      <c r="D30" s="266"/>
      <c r="E30" s="305">
        <v>50000</v>
      </c>
      <c r="F30" s="306"/>
      <c r="G30" s="190"/>
      <c r="H30" s="266"/>
    </row>
    <row r="31" spans="1:8" hidden="1">
      <c r="A31" s="318"/>
      <c r="B31" s="319" t="s">
        <v>145</v>
      </c>
      <c r="C31" s="266"/>
      <c r="D31" s="266"/>
      <c r="E31" s="305"/>
      <c r="F31" s="306">
        <v>50000</v>
      </c>
      <c r="G31" s="190" t="s">
        <v>97</v>
      </c>
      <c r="H31" s="266"/>
    </row>
    <row r="32" spans="1:8" hidden="1">
      <c r="A32" s="318"/>
      <c r="B32" s="319" t="s">
        <v>159</v>
      </c>
      <c r="C32" s="266"/>
      <c r="D32" s="266"/>
      <c r="E32" s="320">
        <v>50000</v>
      </c>
      <c r="F32" s="320">
        <v>50000</v>
      </c>
      <c r="G32" s="190"/>
      <c r="H32" s="266"/>
    </row>
    <row r="33" spans="1:8" hidden="1">
      <c r="A33" s="318"/>
      <c r="B33" s="319" t="s">
        <v>179</v>
      </c>
      <c r="C33" s="266"/>
      <c r="D33" s="266"/>
      <c r="E33" s="305"/>
      <c r="F33" s="306"/>
      <c r="G33" s="190"/>
      <c r="H33" s="266"/>
    </row>
    <row r="34" spans="1:8" hidden="1">
      <c r="A34" s="304"/>
      <c r="B34" s="267" t="s">
        <v>157</v>
      </c>
      <c r="C34" s="266"/>
      <c r="D34" s="266"/>
      <c r="E34" s="305"/>
      <c r="F34" s="306"/>
      <c r="G34" s="190"/>
      <c r="H34" s="266"/>
    </row>
    <row r="35" spans="1:8" hidden="1">
      <c r="A35" s="310"/>
      <c r="B35" s="311" t="s">
        <v>133</v>
      </c>
      <c r="C35" s="266"/>
      <c r="D35" s="266"/>
      <c r="E35" s="305"/>
      <c r="F35" s="306"/>
      <c r="G35" s="190"/>
      <c r="H35" s="266"/>
    </row>
    <row r="36" spans="1:8" hidden="1">
      <c r="A36" s="313"/>
      <c r="B36" s="303">
        <v>41639</v>
      </c>
      <c r="C36" s="266"/>
      <c r="D36" s="266"/>
      <c r="E36" s="305"/>
      <c r="F36" s="306"/>
      <c r="G36" s="190"/>
      <c r="H36" s="266"/>
    </row>
    <row r="37" spans="1:8" hidden="1">
      <c r="A37" s="304">
        <v>4</v>
      </c>
      <c r="B37" s="267" t="s">
        <v>165</v>
      </c>
      <c r="C37" s="266"/>
      <c r="D37" s="266"/>
      <c r="E37" s="305">
        <v>25000</v>
      </c>
      <c r="F37" s="306"/>
      <c r="G37" s="190"/>
      <c r="H37" s="266"/>
    </row>
    <row r="38" spans="1:8" hidden="1">
      <c r="A38" s="304"/>
      <c r="B38" s="267" t="s">
        <v>146</v>
      </c>
      <c r="C38" s="266"/>
      <c r="D38" s="266"/>
      <c r="E38" s="305"/>
      <c r="F38" s="306">
        <v>25000</v>
      </c>
      <c r="G38" s="190" t="s">
        <v>156</v>
      </c>
      <c r="H38" s="266"/>
    </row>
    <row r="39" spans="1:8" hidden="1">
      <c r="A39" s="304"/>
      <c r="B39" s="267" t="s">
        <v>160</v>
      </c>
      <c r="C39" s="266"/>
      <c r="D39" s="266"/>
      <c r="E39" s="320">
        <v>25000</v>
      </c>
      <c r="F39" s="320">
        <v>25000</v>
      </c>
      <c r="G39" s="190"/>
      <c r="H39" s="266"/>
    </row>
    <row r="40" spans="1:8" hidden="1">
      <c r="A40" s="304"/>
      <c r="B40" s="267" t="s">
        <v>180</v>
      </c>
      <c r="C40" s="266"/>
      <c r="D40" s="266"/>
      <c r="E40" s="305"/>
      <c r="F40" s="306"/>
      <c r="G40" s="190"/>
      <c r="H40" s="266"/>
    </row>
    <row r="41" spans="1:8" hidden="1">
      <c r="A41" s="304"/>
      <c r="B41" s="267" t="s">
        <v>140</v>
      </c>
      <c r="C41" s="266"/>
      <c r="D41" s="266"/>
      <c r="E41" s="305"/>
      <c r="F41" s="306"/>
      <c r="G41" s="190"/>
      <c r="H41" s="266"/>
    </row>
    <row r="42" spans="1:8" hidden="1">
      <c r="A42" s="304"/>
      <c r="B42" s="321" t="s">
        <v>136</v>
      </c>
      <c r="C42" s="266"/>
      <c r="D42" s="266"/>
      <c r="E42" s="305"/>
      <c r="F42" s="306"/>
      <c r="G42" s="190"/>
      <c r="H42" s="266"/>
    </row>
    <row r="43" spans="1:8" hidden="1">
      <c r="A43" s="310"/>
      <c r="B43" s="311" t="s">
        <v>133</v>
      </c>
      <c r="C43" s="266"/>
      <c r="D43" s="266"/>
      <c r="E43" s="305"/>
      <c r="F43" s="306"/>
      <c r="G43" s="190"/>
      <c r="H43" s="266"/>
    </row>
    <row r="44" spans="1:8" hidden="1">
      <c r="A44" s="313"/>
      <c r="B44" s="303">
        <v>41639</v>
      </c>
      <c r="C44" s="266"/>
      <c r="D44" s="266"/>
      <c r="E44" s="305"/>
      <c r="F44" s="306"/>
      <c r="G44" s="190"/>
      <c r="H44" s="266"/>
    </row>
    <row r="45" spans="1:8" hidden="1">
      <c r="A45" s="304">
        <v>5</v>
      </c>
      <c r="B45" s="267" t="s">
        <v>147</v>
      </c>
      <c r="C45" s="266"/>
      <c r="D45" s="266"/>
      <c r="E45" s="305">
        <v>8000</v>
      </c>
      <c r="F45" s="306"/>
      <c r="G45" s="190"/>
      <c r="H45" s="266"/>
    </row>
    <row r="46" spans="1:8" hidden="1">
      <c r="A46" s="304"/>
      <c r="B46" s="267" t="s">
        <v>137</v>
      </c>
      <c r="C46" s="266"/>
      <c r="D46" s="266"/>
      <c r="E46" s="305"/>
      <c r="F46" s="306">
        <v>8000</v>
      </c>
      <c r="G46" s="190" t="s">
        <v>156</v>
      </c>
      <c r="H46" s="266"/>
    </row>
    <row r="47" spans="1:8" hidden="1">
      <c r="A47" s="304"/>
      <c r="B47" s="267" t="s">
        <v>161</v>
      </c>
      <c r="C47" s="266"/>
      <c r="D47" s="266"/>
      <c r="E47" s="320">
        <v>8000</v>
      </c>
      <c r="F47" s="320">
        <v>8000</v>
      </c>
      <c r="G47" s="190"/>
      <c r="H47" s="266"/>
    </row>
    <row r="48" spans="1:8" hidden="1">
      <c r="A48" s="304"/>
      <c r="B48" s="267" t="s">
        <v>162</v>
      </c>
      <c r="C48" s="266"/>
      <c r="D48" s="266"/>
      <c r="E48" s="322"/>
      <c r="F48" s="322"/>
      <c r="G48" s="190"/>
      <c r="H48" s="266"/>
    </row>
    <row r="49" spans="1:8" hidden="1">
      <c r="A49" s="304"/>
      <c r="B49" s="267" t="s">
        <v>152</v>
      </c>
      <c r="C49" s="266"/>
      <c r="D49" s="266"/>
      <c r="E49" s="305"/>
      <c r="F49" s="305"/>
      <c r="G49" s="190"/>
      <c r="H49" s="266"/>
    </row>
    <row r="50" spans="1:8" hidden="1">
      <c r="A50" s="304"/>
      <c r="B50" s="267" t="s">
        <v>153</v>
      </c>
      <c r="C50" s="266"/>
      <c r="D50" s="266"/>
      <c r="E50" s="305"/>
      <c r="F50" s="305"/>
      <c r="G50" s="190"/>
      <c r="H50" s="266"/>
    </row>
    <row r="51" spans="1:8" hidden="1">
      <c r="A51" s="310"/>
      <c r="B51" s="311" t="s">
        <v>133</v>
      </c>
      <c r="C51" s="266"/>
      <c r="D51" s="266"/>
      <c r="E51" s="305"/>
      <c r="F51" s="305"/>
      <c r="G51" s="190"/>
      <c r="H51" s="266"/>
    </row>
    <row r="52" spans="1:8" hidden="1">
      <c r="A52" s="313"/>
      <c r="B52" s="303">
        <v>41639</v>
      </c>
      <c r="C52" s="266"/>
      <c r="D52" s="266"/>
      <c r="E52" s="305"/>
      <c r="F52" s="305"/>
      <c r="G52" s="190"/>
      <c r="H52" s="266"/>
    </row>
    <row r="53" spans="1:8" hidden="1">
      <c r="A53" s="304">
        <v>6</v>
      </c>
      <c r="B53" s="323" t="s">
        <v>138</v>
      </c>
      <c r="C53" s="266"/>
      <c r="D53" s="266"/>
      <c r="E53" s="305">
        <v>15000</v>
      </c>
      <c r="F53" s="305"/>
      <c r="G53" s="190"/>
      <c r="H53" s="266"/>
    </row>
    <row r="54" spans="1:8" hidden="1">
      <c r="A54" s="304"/>
      <c r="B54" s="323" t="s">
        <v>148</v>
      </c>
      <c r="C54" s="266"/>
      <c r="D54" s="266"/>
      <c r="E54" s="305"/>
      <c r="F54" s="305">
        <v>15000</v>
      </c>
      <c r="G54" s="190" t="s">
        <v>156</v>
      </c>
      <c r="H54" s="266"/>
    </row>
    <row r="55" spans="1:8" hidden="1">
      <c r="A55" s="304"/>
      <c r="B55" s="323" t="s">
        <v>163</v>
      </c>
      <c r="C55" s="266"/>
      <c r="D55" s="266"/>
      <c r="E55" s="320">
        <v>15000</v>
      </c>
      <c r="F55" s="320">
        <v>15000</v>
      </c>
      <c r="G55" s="190"/>
      <c r="H55" s="266"/>
    </row>
    <row r="56" spans="1:8" hidden="1">
      <c r="A56" s="310"/>
      <c r="B56" s="323" t="s">
        <v>164</v>
      </c>
      <c r="C56" s="266"/>
      <c r="D56" s="266"/>
      <c r="E56" s="305"/>
      <c r="F56" s="305"/>
      <c r="G56" s="280"/>
      <c r="H56" s="266"/>
    </row>
    <row r="57" spans="1:8" hidden="1">
      <c r="A57" s="313"/>
      <c r="B57" s="324">
        <v>41639</v>
      </c>
      <c r="C57" s="264"/>
      <c r="D57" s="264"/>
      <c r="E57" s="322"/>
      <c r="F57" s="325"/>
      <c r="G57" s="192"/>
      <c r="H57" s="266"/>
    </row>
    <row r="58" spans="1:8" hidden="1">
      <c r="A58" s="304">
        <v>7</v>
      </c>
      <c r="B58" s="326" t="s">
        <v>166</v>
      </c>
      <c r="C58" s="266"/>
      <c r="D58" s="266"/>
      <c r="E58" s="305">
        <v>10000</v>
      </c>
      <c r="F58" s="312"/>
      <c r="G58" s="190"/>
      <c r="H58" s="266"/>
    </row>
    <row r="59" spans="1:8" hidden="1">
      <c r="A59" s="304"/>
      <c r="B59" s="326" t="s">
        <v>167</v>
      </c>
      <c r="C59" s="266"/>
      <c r="D59" s="266"/>
      <c r="E59" s="305"/>
      <c r="F59" s="312">
        <v>10000</v>
      </c>
      <c r="G59" s="190" t="s">
        <v>156</v>
      </c>
      <c r="H59" s="266"/>
    </row>
    <row r="60" spans="1:8" hidden="1">
      <c r="A60" s="304"/>
      <c r="B60" s="326" t="s">
        <v>168</v>
      </c>
      <c r="C60" s="266"/>
      <c r="D60" s="266"/>
      <c r="E60" s="320">
        <v>10000</v>
      </c>
      <c r="F60" s="327">
        <v>10000</v>
      </c>
      <c r="G60" s="190"/>
      <c r="H60" s="266"/>
    </row>
    <row r="61" spans="1:8" hidden="1">
      <c r="A61" s="304"/>
      <c r="B61" s="326" t="s">
        <v>169</v>
      </c>
      <c r="C61" s="266"/>
      <c r="D61" s="266"/>
      <c r="E61" s="305"/>
      <c r="F61" s="312"/>
      <c r="G61" s="280"/>
      <c r="H61" s="266"/>
    </row>
    <row r="62" spans="1:8" hidden="1">
      <c r="A62" s="285"/>
      <c r="B62" s="328" t="s">
        <v>170</v>
      </c>
      <c r="C62" s="268"/>
      <c r="D62" s="268"/>
      <c r="E62" s="307"/>
      <c r="F62" s="329"/>
      <c r="G62" s="333"/>
      <c r="H62" s="266"/>
    </row>
    <row r="63" spans="1:8" hidden="1">
      <c r="A63" s="313">
        <v>8</v>
      </c>
      <c r="B63" s="265" t="s">
        <v>143</v>
      </c>
      <c r="C63" s="264"/>
      <c r="D63" s="264"/>
      <c r="E63" s="330">
        <v>3500</v>
      </c>
      <c r="F63" s="322"/>
      <c r="G63" s="192"/>
      <c r="H63" s="266"/>
    </row>
    <row r="64" spans="1:8" hidden="1">
      <c r="A64" s="304"/>
      <c r="B64" s="267" t="s">
        <v>142</v>
      </c>
      <c r="C64" s="266"/>
      <c r="D64" s="266"/>
      <c r="E64" s="314"/>
      <c r="F64" s="307">
        <v>3500</v>
      </c>
      <c r="G64" s="190" t="s">
        <v>56</v>
      </c>
      <c r="H64" s="266"/>
    </row>
    <row r="65" spans="1:8" hidden="1">
      <c r="A65" s="304"/>
      <c r="B65" s="267" t="s">
        <v>171</v>
      </c>
      <c r="C65" s="266"/>
      <c r="D65" s="266"/>
      <c r="E65" s="320">
        <v>3500</v>
      </c>
      <c r="F65" s="327">
        <v>3500</v>
      </c>
      <c r="G65" s="190"/>
      <c r="H65" s="266"/>
    </row>
    <row r="66" spans="1:8" hidden="1">
      <c r="A66" s="310"/>
      <c r="B66" s="269" t="s">
        <v>181</v>
      </c>
      <c r="C66" s="268"/>
      <c r="D66" s="268"/>
      <c r="E66" s="307"/>
      <c r="F66" s="308"/>
      <c r="G66" s="195"/>
      <c r="H66" s="266"/>
    </row>
    <row r="67" spans="1:8">
      <c r="A67" s="331"/>
      <c r="B67" s="266"/>
      <c r="C67" s="266"/>
      <c r="D67" s="266"/>
      <c r="E67" s="312"/>
      <c r="F67" s="312"/>
      <c r="G67" s="332"/>
      <c r="H67" s="266"/>
    </row>
    <row r="68" spans="1:8">
      <c r="A68" s="331"/>
      <c r="B68" s="266"/>
      <c r="C68" s="266"/>
      <c r="D68" s="266"/>
      <c r="E68" s="312"/>
      <c r="F68" s="312"/>
      <c r="G68" s="332"/>
      <c r="H68" s="257"/>
    </row>
    <row r="69" spans="1:8">
      <c r="A69" s="196"/>
      <c r="B69" s="198"/>
      <c r="C69" s="4"/>
      <c r="D69" s="4"/>
      <c r="E69" s="235"/>
      <c r="F69" s="235"/>
      <c r="G69" s="197"/>
    </row>
  </sheetData>
  <mergeCells count="7">
    <mergeCell ref="B7:D7"/>
    <mergeCell ref="A2:D2"/>
    <mergeCell ref="E2:F3"/>
    <mergeCell ref="G2:G3"/>
    <mergeCell ref="A3:D3"/>
    <mergeCell ref="A4:D4"/>
    <mergeCell ref="A5:D5"/>
  </mergeCells>
  <pageMargins left="0.74803149606299213" right="0.74803149606299213" top="0.98425196850393704" bottom="0.98425196850393704" header="0.51181102362204722" footer="0.51181102362204722"/>
  <pageSetup scale="75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B15" sqref="B15"/>
    </sheetView>
  </sheetViews>
  <sheetFormatPr baseColWidth="10" defaultColWidth="11.42578125" defaultRowHeight="15"/>
  <cols>
    <col min="1" max="1" width="5.7109375" customWidth="1"/>
    <col min="2" max="2" width="61.7109375" customWidth="1"/>
    <col min="3" max="3" width="12.42578125" customWidth="1"/>
    <col min="4" max="4" width="9.5703125" customWidth="1"/>
    <col min="5" max="5" width="11.5703125" customWidth="1"/>
    <col min="6" max="6" width="11.42578125" customWidth="1"/>
    <col min="7" max="7" width="2.85546875" customWidth="1"/>
    <col min="9" max="9" width="4.140625" customWidth="1"/>
    <col min="11" max="11" width="5.85546875" customWidth="1"/>
  </cols>
  <sheetData>
    <row r="1" spans="1:7" ht="16.5">
      <c r="A1" s="131"/>
      <c r="B1" s="131"/>
      <c r="C1" s="131"/>
      <c r="D1" s="131"/>
      <c r="E1" s="131"/>
      <c r="G1" s="36"/>
    </row>
    <row r="2" spans="1:7">
      <c r="A2" s="360" t="str">
        <f>+A!A2</f>
        <v>MODA INTERNACIONAL, S.A.</v>
      </c>
      <c r="B2" s="360"/>
      <c r="C2" s="389" t="s">
        <v>128</v>
      </c>
      <c r="D2" s="410"/>
      <c r="E2" s="411" t="s">
        <v>36</v>
      </c>
    </row>
    <row r="3" spans="1:7">
      <c r="A3" s="360" t="s">
        <v>134</v>
      </c>
      <c r="B3" s="360"/>
      <c r="C3" s="391"/>
      <c r="D3" s="408"/>
      <c r="E3" s="412"/>
      <c r="F3" s="147"/>
    </row>
    <row r="4" spans="1:7">
      <c r="A4" s="360" t="s">
        <v>110</v>
      </c>
      <c r="B4" s="360"/>
      <c r="C4" s="149" t="s">
        <v>53</v>
      </c>
      <c r="D4" s="91" t="s">
        <v>223</v>
      </c>
      <c r="E4" s="150">
        <v>41654</v>
      </c>
      <c r="F4" s="147"/>
    </row>
    <row r="5" spans="1:7">
      <c r="A5" s="360" t="s">
        <v>178</v>
      </c>
      <c r="B5" s="360"/>
      <c r="C5" s="151" t="s">
        <v>54</v>
      </c>
      <c r="D5" s="152" t="s">
        <v>104</v>
      </c>
      <c r="E5" s="153">
        <v>41655</v>
      </c>
    </row>
    <row r="6" spans="1:7">
      <c r="A6" s="146"/>
      <c r="B6" s="4"/>
      <c r="C6" s="4"/>
      <c r="D6" s="4"/>
      <c r="E6" s="4"/>
      <c r="F6" s="4"/>
      <c r="G6" s="4"/>
    </row>
    <row r="7" spans="1:7">
      <c r="A7" s="220" t="s">
        <v>59</v>
      </c>
      <c r="B7" s="221" t="s">
        <v>15</v>
      </c>
      <c r="C7" s="222"/>
      <c r="D7" s="223"/>
      <c r="E7" s="220" t="s">
        <v>61</v>
      </c>
      <c r="F7" s="4"/>
      <c r="G7" s="4"/>
    </row>
    <row r="8" spans="1:7" ht="64.5" customHeight="1">
      <c r="A8" s="334"/>
      <c r="B8" s="335"/>
      <c r="C8" s="336"/>
      <c r="D8" s="337"/>
      <c r="E8" s="176"/>
      <c r="F8" s="148"/>
      <c r="G8" s="4"/>
    </row>
    <row r="9" spans="1:7" ht="90" customHeight="1">
      <c r="A9" s="334"/>
      <c r="B9" s="335"/>
      <c r="C9" s="336"/>
      <c r="D9" s="337"/>
      <c r="E9" s="176"/>
      <c r="F9" s="4"/>
      <c r="G9" s="4"/>
    </row>
    <row r="10" spans="1:7">
      <c r="A10" s="4"/>
      <c r="B10" s="4"/>
      <c r="C10" s="4"/>
      <c r="D10" s="4"/>
      <c r="E10" s="4"/>
      <c r="F10" s="4"/>
      <c r="G10" s="4"/>
    </row>
    <row r="11" spans="1:7">
      <c r="A11" s="4"/>
      <c r="B11" s="4"/>
      <c r="C11" s="4"/>
      <c r="D11" s="4"/>
      <c r="E11" s="4"/>
      <c r="F11" s="4"/>
      <c r="G11" s="4"/>
    </row>
    <row r="12" spans="1:7">
      <c r="A12" s="4"/>
      <c r="B12" s="4"/>
      <c r="C12" s="4"/>
      <c r="D12" s="4"/>
      <c r="E12" s="4"/>
      <c r="F12" s="4"/>
      <c r="G12" s="4"/>
    </row>
    <row r="13" spans="1:7">
      <c r="A13" s="4"/>
      <c r="B13" s="4"/>
      <c r="C13" s="4"/>
      <c r="D13" s="148"/>
      <c r="E13" s="4"/>
      <c r="F13" s="4"/>
      <c r="G13" s="4"/>
    </row>
    <row r="14" spans="1:7">
      <c r="A14" s="4"/>
      <c r="B14" s="4"/>
      <c r="C14" s="4"/>
      <c r="D14" s="4"/>
      <c r="E14" s="4"/>
      <c r="F14" s="4"/>
      <c r="G14" s="4"/>
    </row>
    <row r="15" spans="1:7">
      <c r="A15" s="4"/>
      <c r="B15" s="148"/>
      <c r="C15" s="4"/>
      <c r="D15" s="4"/>
      <c r="E15" s="4"/>
      <c r="F15" s="4"/>
      <c r="G15" s="4"/>
    </row>
    <row r="16" spans="1:7">
      <c r="A16" s="4"/>
      <c r="B16" s="4"/>
      <c r="C16" s="4"/>
      <c r="D16" s="4"/>
      <c r="E16" s="4"/>
      <c r="F16" s="4"/>
      <c r="G16" s="4"/>
    </row>
    <row r="17" spans="1:7">
      <c r="A17" s="4"/>
      <c r="B17" s="148"/>
      <c r="C17" s="4"/>
      <c r="D17" s="4"/>
      <c r="E17" s="4"/>
      <c r="F17" s="4"/>
      <c r="G17" s="4"/>
    </row>
    <row r="18" spans="1:7">
      <c r="A18" s="4"/>
      <c r="B18" s="4"/>
      <c r="C18" s="4"/>
      <c r="D18" s="4"/>
      <c r="E18" s="4"/>
      <c r="F18" s="4"/>
      <c r="G18" s="4"/>
    </row>
    <row r="19" spans="1:7">
      <c r="A19" s="4"/>
      <c r="B19" s="148"/>
      <c r="C19" s="4"/>
      <c r="D19" s="4"/>
      <c r="E19" s="4"/>
      <c r="F19" s="4"/>
      <c r="G19" s="4"/>
    </row>
    <row r="20" spans="1:7">
      <c r="A20" s="4"/>
      <c r="B20" s="4"/>
      <c r="C20" s="4"/>
      <c r="D20" s="4"/>
      <c r="E20" s="4"/>
      <c r="F20" s="4"/>
      <c r="G20" s="4"/>
    </row>
    <row r="21" spans="1:7">
      <c r="A21" s="4"/>
      <c r="B21" s="148"/>
      <c r="C21" s="4"/>
      <c r="D21" s="4"/>
      <c r="E21" s="4"/>
      <c r="F21" s="4"/>
      <c r="G21" s="4"/>
    </row>
    <row r="22" spans="1:7">
      <c r="A22" s="4"/>
      <c r="B22" s="4"/>
      <c r="C22" s="4"/>
      <c r="D22" s="4"/>
      <c r="E22" s="4"/>
      <c r="F22" s="4"/>
      <c r="G22" s="4"/>
    </row>
    <row r="23" spans="1:7">
      <c r="A23" s="4"/>
      <c r="B23" s="148"/>
      <c r="C23" s="4"/>
      <c r="D23" s="4"/>
      <c r="E23" s="4"/>
      <c r="F23" s="4"/>
      <c r="G23" s="4"/>
    </row>
    <row r="24" spans="1:7">
      <c r="A24" s="4"/>
      <c r="B24" s="4"/>
      <c r="C24" s="4"/>
      <c r="D24" s="4"/>
      <c r="E24" s="4"/>
      <c r="F24" s="4"/>
      <c r="G24" s="4"/>
    </row>
    <row r="25" spans="1:7">
      <c r="A25" s="4"/>
      <c r="B25" s="4"/>
      <c r="C25" s="4"/>
      <c r="D25" s="4"/>
      <c r="E25" s="4"/>
      <c r="F25" s="4"/>
      <c r="G25" s="4"/>
    </row>
    <row r="26" spans="1:7">
      <c r="A26" s="4"/>
      <c r="B26" s="4"/>
      <c r="C26" s="4"/>
      <c r="D26" s="4"/>
      <c r="E26" s="4"/>
      <c r="F26" s="4"/>
      <c r="G26" s="4"/>
    </row>
    <row r="27" spans="1:7">
      <c r="A27" s="4"/>
      <c r="B27" s="4"/>
      <c r="C27" s="4"/>
      <c r="D27" s="4"/>
      <c r="E27" s="4"/>
      <c r="F27" s="4"/>
      <c r="G27" s="4"/>
    </row>
    <row r="28" spans="1:7">
      <c r="A28" s="4"/>
      <c r="B28" s="4"/>
      <c r="C28" s="4"/>
      <c r="D28" s="4"/>
      <c r="E28" s="4"/>
      <c r="F28" s="4"/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1:7">
      <c r="A33" s="4"/>
      <c r="B33" s="4"/>
      <c r="C33" s="4"/>
      <c r="D33" s="4"/>
      <c r="E33" s="4"/>
      <c r="F33" s="4"/>
      <c r="G33" s="4"/>
    </row>
    <row r="34" spans="1:7">
      <c r="A34" s="4"/>
      <c r="B34" s="4"/>
      <c r="C34" s="4"/>
      <c r="D34" s="4"/>
      <c r="E34" s="4"/>
      <c r="F34" s="4"/>
      <c r="G34" s="4"/>
    </row>
    <row r="35" spans="1:7">
      <c r="A35" s="4"/>
      <c r="B35" s="4"/>
      <c r="C35" s="4"/>
      <c r="D35" s="4"/>
      <c r="E35" s="4"/>
      <c r="F35" s="4"/>
      <c r="G35" s="4"/>
    </row>
    <row r="36" spans="1:7">
      <c r="A36" s="4"/>
      <c r="B36" s="148"/>
      <c r="C36" s="4"/>
      <c r="D36" s="4"/>
      <c r="E36" s="4"/>
      <c r="F36" s="4"/>
      <c r="G36" s="4"/>
    </row>
    <row r="37" spans="1:7">
      <c r="A37" s="4"/>
      <c r="B37" s="4"/>
      <c r="C37" s="4"/>
      <c r="D37" s="4"/>
      <c r="E37" s="4"/>
      <c r="F37" s="4"/>
      <c r="G37" s="4"/>
    </row>
    <row r="38" spans="1:7">
      <c r="A38" s="4"/>
      <c r="B38" s="148"/>
      <c r="C38" s="4"/>
      <c r="D38" s="4"/>
      <c r="E38" s="4"/>
      <c r="F38" s="4"/>
      <c r="G38" s="4"/>
    </row>
    <row r="39" spans="1:7">
      <c r="A39" s="4"/>
      <c r="B39" s="4"/>
      <c r="C39" s="4"/>
      <c r="D39" s="4"/>
      <c r="E39" s="4"/>
      <c r="F39" s="4"/>
      <c r="G39" s="4"/>
    </row>
    <row r="40" spans="1:7">
      <c r="A40" s="4"/>
      <c r="B40" s="148"/>
      <c r="C40" s="4"/>
      <c r="D40" s="4"/>
      <c r="E40" s="4"/>
      <c r="F40" s="4"/>
      <c r="G40" s="4"/>
    </row>
    <row r="41" spans="1:7">
      <c r="A41" s="4"/>
      <c r="B41" s="4"/>
      <c r="C41" s="4"/>
      <c r="D41" s="4"/>
      <c r="E41" s="4"/>
      <c r="F41" s="4"/>
      <c r="G41" s="4"/>
    </row>
    <row r="42" spans="1:7">
      <c r="A42" s="4"/>
      <c r="B42" s="148"/>
      <c r="C42" s="4"/>
      <c r="D42" s="4"/>
      <c r="E42" s="4"/>
      <c r="F42" s="4"/>
      <c r="G42" s="4"/>
    </row>
    <row r="43" spans="1:7">
      <c r="A43" s="4"/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148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148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B51" s="4"/>
    </row>
    <row r="52" spans="1:7">
      <c r="B52" s="4"/>
    </row>
    <row r="53" spans="1:7">
      <c r="B53" s="4"/>
    </row>
    <row r="54" spans="1:7">
      <c r="B54" s="4"/>
    </row>
    <row r="55" spans="1:7">
      <c r="B55" s="4"/>
    </row>
    <row r="56" spans="1:7">
      <c r="B56" s="4"/>
    </row>
  </sheetData>
  <mergeCells count="6">
    <mergeCell ref="A5:B5"/>
    <mergeCell ref="A2:B2"/>
    <mergeCell ref="C2:D3"/>
    <mergeCell ref="E2:E3"/>
    <mergeCell ref="A3:B3"/>
    <mergeCell ref="A4:B4"/>
  </mergeCells>
  <pageMargins left="0.74803149606299213" right="0.74803149606299213" top="0.98425196850393704" bottom="0.98425196850393704" header="0.51181102362204722" footer="0.51181102362204722"/>
  <pageSetup scale="85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selection activeCell="G55" sqref="G55"/>
    </sheetView>
  </sheetViews>
  <sheetFormatPr baseColWidth="10" defaultColWidth="9.140625" defaultRowHeight="15"/>
  <cols>
    <col min="1" max="1" width="4" style="85" customWidth="1"/>
    <col min="2" max="2" width="9.140625" style="85"/>
    <col min="3" max="3" width="13.85546875" style="85" customWidth="1"/>
    <col min="4" max="4" width="9.140625" style="85"/>
    <col min="5" max="5" width="12.42578125" style="85" bestFit="1" customWidth="1"/>
    <col min="6" max="6" width="11.7109375" style="85" customWidth="1"/>
    <col min="7" max="7" width="14" style="85" bestFit="1" customWidth="1"/>
    <col min="8" max="8" width="4.85546875" style="85" customWidth="1"/>
    <col min="9" max="9" width="7.42578125" style="85" customWidth="1"/>
    <col min="10" max="10" width="16" style="85" customWidth="1"/>
    <col min="11" max="11" width="8.42578125" style="85" customWidth="1"/>
    <col min="12" max="12" width="9.5703125" style="85" bestFit="1" customWidth="1"/>
    <col min="13" max="16384" width="9.140625" style="85"/>
  </cols>
  <sheetData>
    <row r="1" spans="1:11" ht="15.75">
      <c r="B1" s="3" t="s">
        <v>176</v>
      </c>
      <c r="K1" s="177" t="s">
        <v>56</v>
      </c>
    </row>
    <row r="2" spans="1:11">
      <c r="B2" s="2" t="s">
        <v>141</v>
      </c>
      <c r="D2" s="35"/>
      <c r="E2" s="35"/>
      <c r="F2" s="35"/>
      <c r="G2" s="35"/>
      <c r="H2" s="35"/>
      <c r="I2" s="35" t="s">
        <v>1</v>
      </c>
      <c r="J2" s="413"/>
      <c r="K2" s="413"/>
    </row>
    <row r="3" spans="1:11" ht="26.25">
      <c r="B3" s="85" t="s">
        <v>0</v>
      </c>
      <c r="D3" s="178"/>
      <c r="E3" s="166"/>
      <c r="F3" s="166"/>
      <c r="G3" s="181" t="s">
        <v>3</v>
      </c>
      <c r="H3" s="35"/>
      <c r="I3" s="182"/>
      <c r="J3" s="181" t="s">
        <v>2</v>
      </c>
      <c r="K3" s="182"/>
    </row>
    <row r="5" spans="1:11">
      <c r="A5" s="85" t="s">
        <v>4</v>
      </c>
      <c r="B5" s="85" t="s">
        <v>5</v>
      </c>
    </row>
    <row r="6" spans="1:11">
      <c r="C6" s="85" t="s">
        <v>6</v>
      </c>
      <c r="E6" s="85" t="s">
        <v>7</v>
      </c>
      <c r="G6" s="85" t="s">
        <v>8</v>
      </c>
    </row>
    <row r="7" spans="1:11" ht="17.25">
      <c r="C7" s="86">
        <v>1</v>
      </c>
      <c r="E7" s="226">
        <v>500</v>
      </c>
      <c r="F7" s="227"/>
      <c r="G7" s="228"/>
    </row>
    <row r="8" spans="1:11" ht="17.25">
      <c r="C8" s="86">
        <v>0.5</v>
      </c>
      <c r="E8" s="226">
        <v>850</v>
      </c>
      <c r="F8" s="227"/>
      <c r="G8" s="228"/>
    </row>
    <row r="9" spans="1:11" ht="17.25">
      <c r="C9" s="85">
        <v>0.25</v>
      </c>
      <c r="E9" s="226">
        <v>450</v>
      </c>
      <c r="F9" s="227"/>
      <c r="G9" s="228"/>
    </row>
    <row r="10" spans="1:11" ht="17.25">
      <c r="C10" s="86">
        <v>0.1</v>
      </c>
      <c r="E10" s="226">
        <v>500</v>
      </c>
      <c r="F10" s="227"/>
      <c r="G10" s="228"/>
    </row>
    <row r="11" spans="1:11" ht="17.25">
      <c r="C11" s="85">
        <v>0.05</v>
      </c>
      <c r="E11" s="226">
        <v>260</v>
      </c>
      <c r="F11" s="227"/>
      <c r="G11" s="228"/>
    </row>
    <row r="12" spans="1:11" ht="17.25">
      <c r="C12" s="85">
        <v>0.01</v>
      </c>
      <c r="E12" s="229">
        <v>0.9</v>
      </c>
      <c r="F12" s="227"/>
      <c r="G12" s="228"/>
    </row>
    <row r="14" spans="1:11" ht="17.25">
      <c r="G14" s="85" t="s">
        <v>9</v>
      </c>
      <c r="J14" s="231">
        <f>SUM(G7:G12)</f>
        <v>0</v>
      </c>
    </row>
    <row r="15" spans="1:11">
      <c r="A15" s="85" t="s">
        <v>10</v>
      </c>
      <c r="B15" s="85" t="s">
        <v>11</v>
      </c>
    </row>
    <row r="16" spans="1:11">
      <c r="C16" s="85" t="s">
        <v>6</v>
      </c>
      <c r="E16" s="85" t="s">
        <v>7</v>
      </c>
      <c r="G16" s="85" t="s">
        <v>8</v>
      </c>
    </row>
    <row r="18" spans="1:10" ht="17.25">
      <c r="C18" s="86">
        <v>100</v>
      </c>
      <c r="E18" s="226">
        <v>23</v>
      </c>
      <c r="F18" s="227"/>
      <c r="G18" s="230"/>
    </row>
    <row r="19" spans="1:10" ht="17.25">
      <c r="C19" s="86">
        <v>50</v>
      </c>
      <c r="E19" s="226">
        <v>10</v>
      </c>
      <c r="F19" s="227"/>
      <c r="G19" s="230"/>
    </row>
    <row r="20" spans="1:10" ht="17.25">
      <c r="C20" s="86">
        <v>20</v>
      </c>
      <c r="E20" s="226"/>
      <c r="F20" s="227"/>
      <c r="G20" s="230"/>
    </row>
    <row r="21" spans="1:10" ht="17.25">
      <c r="C21" s="86">
        <v>10</v>
      </c>
      <c r="E21" s="226">
        <v>27</v>
      </c>
      <c r="F21" s="227"/>
      <c r="G21" s="230"/>
    </row>
    <row r="22" spans="1:10" ht="17.25">
      <c r="C22" s="86">
        <v>5</v>
      </c>
      <c r="E22" s="226">
        <v>16</v>
      </c>
      <c r="F22" s="227"/>
      <c r="G22" s="228"/>
    </row>
    <row r="23" spans="1:10" ht="17.25">
      <c r="C23" s="86">
        <v>1</v>
      </c>
      <c r="E23" s="226">
        <v>0</v>
      </c>
      <c r="F23" s="227"/>
      <c r="G23" s="230">
        <f t="shared" ref="G18:G23" si="0">C23*E23</f>
        <v>0</v>
      </c>
    </row>
    <row r="25" spans="1:10" ht="17.25">
      <c r="G25" s="85" t="s">
        <v>12</v>
      </c>
      <c r="J25" s="231">
        <f>SUM(G18:G23)</f>
        <v>0</v>
      </c>
    </row>
    <row r="26" spans="1:10">
      <c r="A26" s="85" t="s">
        <v>13</v>
      </c>
      <c r="B26" s="85" t="s">
        <v>14</v>
      </c>
    </row>
    <row r="27" spans="1:10">
      <c r="B27" s="85" t="s">
        <v>15</v>
      </c>
      <c r="G27" s="85" t="s">
        <v>16</v>
      </c>
    </row>
    <row r="28" spans="1:10" ht="17.25">
      <c r="B28" s="178"/>
      <c r="C28" s="179"/>
      <c r="D28" s="179"/>
      <c r="E28" s="179"/>
      <c r="F28" s="180"/>
      <c r="G28" s="230"/>
      <c r="H28" s="5"/>
      <c r="I28" s="5"/>
    </row>
    <row r="29" spans="1:10" ht="17.25">
      <c r="B29" s="178"/>
      <c r="C29" s="175"/>
      <c r="D29" s="175"/>
      <c r="E29" s="175"/>
      <c r="F29" s="180"/>
      <c r="G29" s="230"/>
      <c r="H29" s="5"/>
      <c r="I29" s="5"/>
    </row>
    <row r="30" spans="1:10" ht="15.75">
      <c r="B30" s="178"/>
      <c r="C30" s="175"/>
      <c r="D30" s="175"/>
      <c r="E30" s="175"/>
      <c r="F30" s="180"/>
      <c r="G30" s="234"/>
      <c r="H30" s="5"/>
      <c r="I30" s="5"/>
    </row>
    <row r="31" spans="1:10" ht="17.25">
      <c r="B31" s="178"/>
      <c r="C31" s="175"/>
      <c r="D31" s="175"/>
      <c r="E31" s="175"/>
      <c r="F31" s="180"/>
      <c r="G31" s="87">
        <v>0</v>
      </c>
    </row>
    <row r="32" spans="1:10" ht="17.25">
      <c r="G32" s="85" t="s">
        <v>17</v>
      </c>
      <c r="J32" s="231">
        <f>SUM(G28:G31)</f>
        <v>0</v>
      </c>
    </row>
    <row r="34" spans="1:12" ht="17.25">
      <c r="F34" s="183" t="s">
        <v>188</v>
      </c>
      <c r="I34" s="88"/>
      <c r="J34" s="231">
        <f>J14+J25+J32</f>
        <v>0</v>
      </c>
      <c r="K34" s="233"/>
      <c r="L34" s="233"/>
    </row>
    <row r="35" spans="1:12" ht="17.25">
      <c r="F35" s="85" t="s">
        <v>18</v>
      </c>
      <c r="I35" s="88"/>
      <c r="J35" s="231"/>
      <c r="K35" s="233"/>
    </row>
    <row r="36" spans="1:12" ht="18" thickBot="1">
      <c r="F36" s="85" t="s">
        <v>19</v>
      </c>
      <c r="J36" s="232"/>
    </row>
    <row r="37" spans="1:12" ht="15.75" thickTop="1">
      <c r="A37" s="85" t="s">
        <v>22</v>
      </c>
      <c r="B37" s="85" t="s">
        <v>23</v>
      </c>
      <c r="K37" s="89"/>
    </row>
    <row r="38" spans="1:12">
      <c r="B38" s="178"/>
      <c r="C38" s="166"/>
      <c r="D38" s="166"/>
      <c r="E38" s="166"/>
      <c r="F38" s="166"/>
      <c r="G38" s="166"/>
      <c r="H38" s="166"/>
      <c r="I38" s="166"/>
      <c r="J38" s="166"/>
      <c r="K38" s="5"/>
    </row>
    <row r="39" spans="1:12">
      <c r="B39" s="178"/>
      <c r="C39" s="161"/>
      <c r="D39" s="161"/>
      <c r="E39" s="161"/>
      <c r="F39" s="161"/>
      <c r="G39" s="161"/>
      <c r="H39" s="161"/>
      <c r="I39" s="161"/>
      <c r="J39" s="161"/>
      <c r="K39" s="89"/>
    </row>
    <row r="40" spans="1:12">
      <c r="B40" s="163"/>
      <c r="C40" s="163"/>
      <c r="D40" s="163"/>
      <c r="E40" s="163"/>
      <c r="F40" s="163"/>
      <c r="G40" s="163"/>
      <c r="H40" s="163"/>
      <c r="I40" s="163"/>
      <c r="J40" s="163"/>
      <c r="K40" s="89"/>
    </row>
    <row r="41" spans="1:12">
      <c r="B41" s="35" t="s">
        <v>255</v>
      </c>
      <c r="C41" s="35"/>
      <c r="D41" s="35"/>
      <c r="E41" s="35"/>
      <c r="F41" s="35"/>
      <c r="G41" s="35"/>
      <c r="H41" s="35"/>
      <c r="I41" s="35"/>
      <c r="J41" s="35"/>
    </row>
    <row r="42" spans="1:12">
      <c r="B42" t="s">
        <v>158</v>
      </c>
    </row>
    <row r="44" spans="1:12">
      <c r="B44" s="166" t="s">
        <v>20</v>
      </c>
      <c r="C44" s="178"/>
      <c r="D44" s="166"/>
      <c r="E44" s="166"/>
      <c r="F44" s="35"/>
      <c r="G44" s="35"/>
      <c r="H44" s="166" t="s">
        <v>20</v>
      </c>
      <c r="I44" s="178"/>
      <c r="J44" s="166"/>
    </row>
    <row r="45" spans="1:12">
      <c r="B45" s="85" t="s">
        <v>48</v>
      </c>
      <c r="H45" s="85" t="s">
        <v>21</v>
      </c>
    </row>
  </sheetData>
  <mergeCells count="1">
    <mergeCell ref="J2:K2"/>
  </mergeCells>
  <pageMargins left="0.23622047244094491" right="0.23622047244094491" top="0.35433070866141736" bottom="0.31496062992125984" header="0.31496062992125984" footer="0.31496062992125984"/>
  <pageSetup scale="90" orientation="portrait" horizontalDpi="4294967293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B30" sqref="B30"/>
    </sheetView>
  </sheetViews>
  <sheetFormatPr baseColWidth="10" defaultRowHeight="15"/>
  <cols>
    <col min="1" max="1" width="15.85546875" customWidth="1"/>
    <col min="2" max="2" width="13.28515625" customWidth="1"/>
    <col min="5" max="5" width="7.5703125" customWidth="1"/>
    <col min="6" max="6" width="13" bestFit="1" customWidth="1"/>
  </cols>
  <sheetData>
    <row r="1" spans="1:7" ht="18.75">
      <c r="A1" s="3" t="s">
        <v>225</v>
      </c>
      <c r="B1" s="20"/>
      <c r="C1" s="20"/>
      <c r="E1" s="339" t="s">
        <v>223</v>
      </c>
      <c r="F1" s="340" t="s">
        <v>97</v>
      </c>
    </row>
    <row r="2" spans="1:7">
      <c r="A2" s="20" t="s">
        <v>141</v>
      </c>
      <c r="B2" s="20"/>
      <c r="C2" s="20"/>
      <c r="E2" s="340" t="s">
        <v>224</v>
      </c>
      <c r="F2" s="341"/>
    </row>
    <row r="3" spans="1:7">
      <c r="A3" s="20" t="s">
        <v>226</v>
      </c>
      <c r="B3" s="20"/>
      <c r="C3" s="20"/>
      <c r="D3" s="20"/>
      <c r="E3" s="20"/>
    </row>
    <row r="4" spans="1:7">
      <c r="A4" s="20" t="s">
        <v>149</v>
      </c>
      <c r="B4" s="20"/>
      <c r="C4" s="20"/>
      <c r="D4" s="20"/>
      <c r="E4" s="20"/>
    </row>
    <row r="5" spans="1:7">
      <c r="A5" s="20"/>
      <c r="B5" s="20"/>
      <c r="C5" s="20"/>
      <c r="D5" s="20"/>
      <c r="E5" s="20"/>
    </row>
    <row r="6" spans="1:7">
      <c r="A6" s="20"/>
      <c r="B6" s="20"/>
      <c r="C6" s="338"/>
      <c r="D6" s="20"/>
      <c r="E6" s="20"/>
    </row>
    <row r="7" spans="1:7">
      <c r="A7" s="85"/>
      <c r="B7" s="85"/>
      <c r="C7" s="85"/>
      <c r="D7" s="85"/>
      <c r="E7" s="85"/>
      <c r="F7" s="85"/>
      <c r="G7" s="85"/>
    </row>
    <row r="8" spans="1:7">
      <c r="A8" s="85"/>
      <c r="B8" s="85" t="s">
        <v>6</v>
      </c>
      <c r="C8" s="85"/>
      <c r="D8" s="85" t="s">
        <v>7</v>
      </c>
      <c r="E8" s="85"/>
      <c r="F8" s="85" t="s">
        <v>8</v>
      </c>
      <c r="G8" s="85"/>
    </row>
    <row r="9" spans="1:7">
      <c r="A9" s="85"/>
      <c r="B9" s="85"/>
      <c r="C9" s="85"/>
      <c r="D9" s="85"/>
      <c r="E9" s="85"/>
      <c r="F9" s="85"/>
      <c r="G9" s="85"/>
    </row>
    <row r="10" spans="1:7" ht="17.25">
      <c r="A10" s="85"/>
      <c r="B10" s="86">
        <v>100</v>
      </c>
      <c r="C10" s="85"/>
      <c r="D10" s="226">
        <v>13</v>
      </c>
      <c r="E10" s="227"/>
      <c r="F10" s="230">
        <f t="shared" ref="F10:F15" si="0">B10*D10</f>
        <v>1300</v>
      </c>
      <c r="G10" s="85"/>
    </row>
    <row r="11" spans="1:7" ht="17.25">
      <c r="A11" s="85"/>
      <c r="B11" s="86">
        <v>50</v>
      </c>
      <c r="C11" s="85"/>
      <c r="D11" s="226">
        <v>0</v>
      </c>
      <c r="E11" s="227"/>
      <c r="F11" s="230">
        <f t="shared" si="0"/>
        <v>0</v>
      </c>
      <c r="G11" s="85"/>
    </row>
    <row r="12" spans="1:7" ht="17.25">
      <c r="A12" s="85"/>
      <c r="B12" s="86">
        <v>20</v>
      </c>
      <c r="C12" s="85"/>
      <c r="D12" s="226">
        <v>50</v>
      </c>
      <c r="E12" s="227"/>
      <c r="F12" s="230">
        <f t="shared" si="0"/>
        <v>1000</v>
      </c>
      <c r="G12" s="85"/>
    </row>
    <row r="13" spans="1:7" ht="17.25">
      <c r="A13" s="85"/>
      <c r="B13" s="86">
        <v>10</v>
      </c>
      <c r="C13" s="85"/>
      <c r="D13" s="226">
        <v>10</v>
      </c>
      <c r="E13" s="227"/>
      <c r="F13" s="230">
        <f t="shared" si="0"/>
        <v>100</v>
      </c>
      <c r="G13" s="85"/>
    </row>
    <row r="14" spans="1:7" ht="17.25">
      <c r="A14" s="85"/>
      <c r="B14" s="86">
        <v>5</v>
      </c>
      <c r="C14" s="85"/>
      <c r="D14" s="226">
        <v>20</v>
      </c>
      <c r="E14" s="227"/>
      <c r="F14" s="228">
        <f t="shared" si="0"/>
        <v>100</v>
      </c>
      <c r="G14" s="85"/>
    </row>
    <row r="15" spans="1:7" ht="17.25">
      <c r="A15" s="85"/>
      <c r="B15" s="86">
        <v>1</v>
      </c>
      <c r="C15" s="85"/>
      <c r="D15" s="226">
        <v>0</v>
      </c>
      <c r="E15" s="227"/>
      <c r="F15" s="230">
        <f t="shared" si="0"/>
        <v>0</v>
      </c>
      <c r="G15" s="85"/>
    </row>
    <row r="16" spans="1:7">
      <c r="A16" s="20"/>
      <c r="B16" s="20"/>
      <c r="C16" s="20"/>
      <c r="D16" s="20"/>
      <c r="E16" s="20"/>
    </row>
    <row r="17" spans="1:6" s="183" customFormat="1">
      <c r="A17" s="20"/>
      <c r="B17" s="20"/>
      <c r="C17" s="20"/>
      <c r="D17" s="20"/>
      <c r="E17" s="20"/>
    </row>
    <row r="18" spans="1:6" s="183" customFormat="1" ht="18" thickBot="1">
      <c r="A18" s="20"/>
      <c r="B18" s="20"/>
      <c r="C18" s="344" t="s">
        <v>98</v>
      </c>
      <c r="D18" s="20"/>
      <c r="E18" s="20"/>
      <c r="F18" s="343">
        <f>SUM(F10:F17)</f>
        <v>2500</v>
      </c>
    </row>
    <row r="19" spans="1:6" ht="15.75" thickTop="1">
      <c r="A19" s="20"/>
      <c r="B19" s="20"/>
      <c r="C19" s="20"/>
      <c r="D19" s="20"/>
      <c r="E19" s="20"/>
    </row>
    <row r="20" spans="1:6">
      <c r="A20" s="20"/>
      <c r="B20" s="174" t="s">
        <v>114</v>
      </c>
      <c r="C20" s="342"/>
      <c r="D20" s="20"/>
      <c r="E20" s="20"/>
    </row>
    <row r="21" spans="1:6">
      <c r="A21" s="20"/>
      <c r="B21" s="20"/>
      <c r="C21" s="20"/>
      <c r="D21" s="20"/>
      <c r="E21" s="20"/>
    </row>
    <row r="22" spans="1:6">
      <c r="A22" s="20"/>
      <c r="B22" s="20"/>
      <c r="C22" s="20"/>
      <c r="D22" s="20"/>
      <c r="E22" s="20"/>
    </row>
    <row r="23" spans="1:6">
      <c r="A23" s="20"/>
      <c r="B23" s="172" t="s">
        <v>115</v>
      </c>
      <c r="C23" s="20"/>
      <c r="D23" s="20"/>
      <c r="E23" s="20"/>
    </row>
    <row r="24" spans="1:6">
      <c r="A24" s="20"/>
      <c r="B24" s="20"/>
      <c r="C24" s="20"/>
      <c r="D24" s="20"/>
      <c r="E24" s="20"/>
    </row>
    <row r="25" spans="1:6">
      <c r="A25" s="20"/>
      <c r="B25" s="20"/>
      <c r="C25" s="20"/>
      <c r="D25" s="20"/>
      <c r="E25" s="20"/>
    </row>
    <row r="26" spans="1:6">
      <c r="A26" s="20"/>
      <c r="B26" s="20"/>
      <c r="C26" s="20"/>
      <c r="D26" s="20"/>
      <c r="E26" s="20"/>
    </row>
    <row r="27" spans="1:6">
      <c r="A27" s="20"/>
      <c r="B27" s="20"/>
      <c r="C27" s="20"/>
      <c r="D27" s="20"/>
      <c r="E27" s="20"/>
    </row>
    <row r="28" spans="1:6">
      <c r="A28" s="20"/>
      <c r="B28" s="20"/>
      <c r="C28" s="20"/>
      <c r="D28" s="20"/>
      <c r="E28" s="20"/>
    </row>
  </sheetData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selection activeCell="E49" sqref="E48:E49"/>
    </sheetView>
  </sheetViews>
  <sheetFormatPr baseColWidth="10" defaultColWidth="9.140625" defaultRowHeight="15"/>
  <cols>
    <col min="1" max="1" width="4.28515625" customWidth="1"/>
    <col min="2" max="2" width="13.5703125" customWidth="1"/>
    <col min="3" max="3" width="10.7109375" bestFit="1" customWidth="1"/>
    <col min="5" max="5" width="22.28515625" customWidth="1"/>
    <col min="6" max="6" width="14.7109375" customWidth="1"/>
    <col min="7" max="7" width="15.28515625" customWidth="1"/>
    <col min="8" max="8" width="12.28515625" bestFit="1" customWidth="1"/>
    <col min="9" max="9" width="11.5703125" bestFit="1" customWidth="1"/>
  </cols>
  <sheetData>
    <row r="1" spans="1:9" ht="19.5">
      <c r="A1" s="6" t="s">
        <v>24</v>
      </c>
      <c r="E1" s="37" t="s">
        <v>73</v>
      </c>
      <c r="F1" s="2" t="s">
        <v>182</v>
      </c>
      <c r="G1" s="194" t="s">
        <v>72</v>
      </c>
    </row>
    <row r="2" spans="1:9">
      <c r="A2" s="7" t="s">
        <v>29</v>
      </c>
      <c r="C2" s="183" t="s">
        <v>193</v>
      </c>
      <c r="F2" s="2" t="s">
        <v>183</v>
      </c>
    </row>
    <row r="3" spans="1:9">
      <c r="A3" t="s">
        <v>30</v>
      </c>
      <c r="C3" t="s">
        <v>25</v>
      </c>
    </row>
    <row r="4" spans="1:9">
      <c r="A4" s="7" t="s">
        <v>31</v>
      </c>
      <c r="C4" t="s">
        <v>26</v>
      </c>
    </row>
    <row r="5" spans="1:9">
      <c r="A5" s="7" t="s">
        <v>32</v>
      </c>
      <c r="C5" t="s">
        <v>27</v>
      </c>
    </row>
    <row r="6" spans="1:9">
      <c r="A6" s="7" t="s">
        <v>33</v>
      </c>
      <c r="C6" s="183" t="s">
        <v>184</v>
      </c>
    </row>
    <row r="7" spans="1:9" s="183" customFormat="1">
      <c r="A7" s="7"/>
    </row>
    <row r="8" spans="1:9">
      <c r="B8" s="7" t="s">
        <v>28</v>
      </c>
      <c r="G8" s="11">
        <v>422753.28000000003</v>
      </c>
    </row>
    <row r="9" spans="1:9">
      <c r="A9" s="2" t="s">
        <v>34</v>
      </c>
      <c r="B9" s="2" t="s">
        <v>35</v>
      </c>
    </row>
    <row r="10" spans="1:9">
      <c r="C10" t="s">
        <v>36</v>
      </c>
      <c r="D10" t="s">
        <v>37</v>
      </c>
      <c r="E10" t="s">
        <v>38</v>
      </c>
      <c r="F10" t="s">
        <v>39</v>
      </c>
    </row>
    <row r="11" spans="1:9" s="183" customFormat="1">
      <c r="C11" s="9">
        <v>41404</v>
      </c>
      <c r="D11" s="183">
        <v>4807</v>
      </c>
      <c r="E11" s="183" t="s">
        <v>194</v>
      </c>
      <c r="F11" s="237">
        <v>36250.74</v>
      </c>
    </row>
    <row r="12" spans="1:9" s="183" customFormat="1">
      <c r="C12" s="9">
        <v>41593</v>
      </c>
      <c r="D12" s="183">
        <v>5378</v>
      </c>
      <c r="E12" s="183" t="s">
        <v>40</v>
      </c>
      <c r="F12" s="237">
        <v>81600</v>
      </c>
    </row>
    <row r="13" spans="1:9" s="183" customFormat="1">
      <c r="C13" s="9">
        <v>41616</v>
      </c>
      <c r="D13" s="183">
        <v>6021</v>
      </c>
      <c r="E13" s="183" t="s">
        <v>195</v>
      </c>
      <c r="F13" s="237">
        <v>26000.34</v>
      </c>
    </row>
    <row r="14" spans="1:9">
      <c r="C14" s="9">
        <v>41636</v>
      </c>
      <c r="D14">
        <v>6459</v>
      </c>
      <c r="E14" s="183" t="s">
        <v>196</v>
      </c>
      <c r="F14" s="238">
        <v>86000.5</v>
      </c>
      <c r="G14" s="8"/>
    </row>
    <row r="15" spans="1:9">
      <c r="C15" s="9">
        <v>41639</v>
      </c>
      <c r="D15">
        <v>6486</v>
      </c>
      <c r="E15" s="183" t="s">
        <v>197</v>
      </c>
      <c r="F15" s="238">
        <v>18950.14</v>
      </c>
      <c r="G15" s="8"/>
      <c r="I15" s="13"/>
    </row>
    <row r="16" spans="1:9">
      <c r="C16" s="9">
        <v>41639</v>
      </c>
      <c r="D16">
        <v>6489</v>
      </c>
      <c r="E16" s="183" t="s">
        <v>198</v>
      </c>
      <c r="F16" s="239">
        <v>71000</v>
      </c>
      <c r="G16" s="241">
        <f>SUM(F11:F16)</f>
        <v>319801.71999999997</v>
      </c>
    </row>
    <row r="17" spans="1:8">
      <c r="A17" s="2" t="s">
        <v>34</v>
      </c>
      <c r="B17" s="2" t="s">
        <v>42</v>
      </c>
      <c r="F17" s="8"/>
      <c r="G17" s="8"/>
    </row>
    <row r="18" spans="1:8">
      <c r="C18" s="9"/>
      <c r="E18" t="s">
        <v>49</v>
      </c>
      <c r="F18" s="8"/>
      <c r="G18" s="8"/>
    </row>
    <row r="19" spans="1:8">
      <c r="E19" s="183" t="s">
        <v>199</v>
      </c>
      <c r="F19" s="8">
        <v>11610</v>
      </c>
      <c r="G19" s="8"/>
    </row>
    <row r="20" spans="1:8">
      <c r="E20" s="183" t="s">
        <v>200</v>
      </c>
      <c r="F20" s="8">
        <v>9654</v>
      </c>
      <c r="G20" s="8"/>
    </row>
    <row r="21" spans="1:8">
      <c r="E21" s="183" t="s">
        <v>201</v>
      </c>
      <c r="F21" s="12">
        <v>2946</v>
      </c>
      <c r="G21" s="242">
        <f>SUM(F19:F21)</f>
        <v>24210</v>
      </c>
    </row>
    <row r="22" spans="1:8">
      <c r="A22" s="2" t="s">
        <v>41</v>
      </c>
      <c r="B22" s="2" t="s">
        <v>100</v>
      </c>
      <c r="F22" s="8"/>
      <c r="G22" s="8"/>
    </row>
    <row r="23" spans="1:8">
      <c r="C23" s="9"/>
      <c r="E23" t="s">
        <v>49</v>
      </c>
      <c r="F23" s="8"/>
      <c r="G23" s="8"/>
    </row>
    <row r="24" spans="1:8" s="183" customFormat="1">
      <c r="C24" s="9"/>
      <c r="E24" s="183" t="s">
        <v>202</v>
      </c>
      <c r="F24" s="8">
        <v>11725</v>
      </c>
      <c r="G24" s="8"/>
    </row>
    <row r="25" spans="1:8">
      <c r="C25" s="9"/>
      <c r="E25" s="183" t="s">
        <v>203</v>
      </c>
      <c r="F25" s="8">
        <v>7876.24</v>
      </c>
      <c r="G25" s="8"/>
    </row>
    <row r="26" spans="1:8">
      <c r="C26" s="9"/>
      <c r="F26" s="12">
        <v>12900</v>
      </c>
      <c r="G26" s="8">
        <f>SUM(F23:F26)</f>
        <v>32501.239999999998</v>
      </c>
    </row>
    <row r="27" spans="1:8" hidden="1">
      <c r="F27" s="8"/>
      <c r="G27" s="8"/>
    </row>
    <row r="28" spans="1:8" hidden="1">
      <c r="F28" s="8"/>
      <c r="G28" s="8"/>
    </row>
    <row r="29" spans="1:8">
      <c r="A29" s="2" t="s">
        <v>41</v>
      </c>
      <c r="B29" s="2" t="s">
        <v>99</v>
      </c>
      <c r="F29" s="8"/>
      <c r="G29" s="8"/>
    </row>
    <row r="30" spans="1:8">
      <c r="F30" s="8"/>
      <c r="G30" s="8"/>
    </row>
    <row r="31" spans="1:8">
      <c r="C31" s="9">
        <v>41639</v>
      </c>
      <c r="E31" s="183" t="s">
        <v>204</v>
      </c>
      <c r="F31" s="8"/>
      <c r="G31" s="8"/>
    </row>
    <row r="32" spans="1:8">
      <c r="E32" s="183" t="s">
        <v>205</v>
      </c>
      <c r="F32" s="12">
        <v>4925</v>
      </c>
      <c r="G32" s="8">
        <f>SUM(F31:F32)</f>
        <v>4925</v>
      </c>
      <c r="H32" s="177"/>
    </row>
    <row r="33" spans="2:9" ht="15.75" thickBot="1">
      <c r="B33" s="2" t="s">
        <v>43</v>
      </c>
      <c r="G33" s="10">
        <f>G8-G16-G21+G26+G32</f>
        <v>116167.80000000005</v>
      </c>
      <c r="H33" s="237"/>
    </row>
    <row r="34" spans="2:9" ht="15.75" thickTop="1"/>
    <row r="35" spans="2:9" s="183" customFormat="1">
      <c r="C35" s="183" t="s">
        <v>206</v>
      </c>
      <c r="G35" s="237">
        <v>36250.74</v>
      </c>
    </row>
    <row r="36" spans="2:9" s="183" customFormat="1">
      <c r="C36" s="183" t="s">
        <v>207</v>
      </c>
      <c r="G36" s="237">
        <v>21264</v>
      </c>
    </row>
    <row r="37" spans="2:9" s="183" customFormat="1">
      <c r="C37" s="183" t="s">
        <v>208</v>
      </c>
      <c r="G37" s="237">
        <v>2946</v>
      </c>
    </row>
    <row r="38" spans="2:9" s="183" customFormat="1">
      <c r="C38" s="183" t="s">
        <v>209</v>
      </c>
      <c r="F38" s="1"/>
      <c r="G38" s="240">
        <v>-4925</v>
      </c>
    </row>
    <row r="39" spans="2:9" s="183" customFormat="1" ht="15.75" thickBot="1">
      <c r="B39" s="2" t="s">
        <v>210</v>
      </c>
      <c r="G39" s="243">
        <f>SUM(G33:G38)</f>
        <v>171703.54000000004</v>
      </c>
      <c r="H39" s="237"/>
      <c r="I39" s="237"/>
    </row>
    <row r="40" spans="2:9" s="183" customFormat="1" ht="15.75" thickTop="1"/>
    <row r="41" spans="2:9" s="183" customFormat="1"/>
    <row r="42" spans="2:9" s="183" customFormat="1"/>
    <row r="44" spans="2:9">
      <c r="B44" s="1"/>
      <c r="C44" s="1"/>
      <c r="D44" s="1"/>
      <c r="F44" s="1"/>
      <c r="G44" s="1"/>
    </row>
    <row r="45" spans="2:9">
      <c r="B45" t="s">
        <v>44</v>
      </c>
      <c r="F45" t="s">
        <v>45</v>
      </c>
    </row>
    <row r="46" spans="2:9">
      <c r="B46" t="s">
        <v>46</v>
      </c>
      <c r="F46" t="s">
        <v>47</v>
      </c>
    </row>
    <row r="47" spans="2:9">
      <c r="B47" s="9">
        <v>41644</v>
      </c>
      <c r="C47" s="89"/>
      <c r="F47" s="9">
        <v>41645</v>
      </c>
      <c r="G47" s="89"/>
    </row>
  </sheetData>
  <pageMargins left="0.25" right="0.25" top="0.35" bottom="0.75" header="0.3" footer="0.3"/>
  <pageSetup scale="95" orientation="portrait" horizontalDpi="4294967293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H22" sqref="H22"/>
    </sheetView>
  </sheetViews>
  <sheetFormatPr baseColWidth="10" defaultColWidth="9.140625" defaultRowHeight="15"/>
  <cols>
    <col min="1" max="1" width="4.28515625" customWidth="1"/>
    <col min="2" max="2" width="13.5703125" customWidth="1"/>
    <col min="3" max="3" width="12.5703125" customWidth="1"/>
    <col min="5" max="5" width="28.5703125" customWidth="1"/>
    <col min="6" max="6" width="14.7109375" customWidth="1"/>
    <col min="7" max="7" width="15.28515625" customWidth="1"/>
    <col min="9" max="9" width="11.5703125" bestFit="1" customWidth="1"/>
  </cols>
  <sheetData>
    <row r="1" spans="1:7" ht="19.5">
      <c r="A1" s="6" t="s">
        <v>24</v>
      </c>
      <c r="E1" s="37" t="s">
        <v>73</v>
      </c>
      <c r="F1" s="2" t="s">
        <v>213</v>
      </c>
      <c r="G1" s="194" t="s">
        <v>244</v>
      </c>
    </row>
    <row r="2" spans="1:7">
      <c r="A2" s="7" t="s">
        <v>29</v>
      </c>
      <c r="C2" s="183" t="s">
        <v>211</v>
      </c>
      <c r="F2" s="2" t="s">
        <v>214</v>
      </c>
    </row>
    <row r="3" spans="1:7">
      <c r="A3" t="s">
        <v>30</v>
      </c>
      <c r="C3" s="183" t="s">
        <v>212</v>
      </c>
    </row>
    <row r="4" spans="1:7">
      <c r="A4" s="7" t="s">
        <v>31</v>
      </c>
      <c r="C4" t="s">
        <v>51</v>
      </c>
    </row>
    <row r="5" spans="1:7">
      <c r="A5" s="7" t="s">
        <v>32</v>
      </c>
      <c r="C5" t="s">
        <v>27</v>
      </c>
    </row>
    <row r="6" spans="1:7">
      <c r="A6" s="7" t="s">
        <v>33</v>
      </c>
      <c r="C6" s="183" t="s">
        <v>184</v>
      </c>
    </row>
    <row r="8" spans="1:7">
      <c r="B8" s="7" t="s">
        <v>28</v>
      </c>
      <c r="G8" s="8">
        <v>78000</v>
      </c>
    </row>
    <row r="10" spans="1:7">
      <c r="A10" s="2" t="s">
        <v>34</v>
      </c>
      <c r="B10" s="2" t="s">
        <v>215</v>
      </c>
    </row>
    <row r="12" spans="1:7">
      <c r="C12" s="183" t="s">
        <v>216</v>
      </c>
      <c r="G12" s="245">
        <v>-3000</v>
      </c>
    </row>
    <row r="13" spans="1:7">
      <c r="C13" s="9" t="s">
        <v>217</v>
      </c>
      <c r="F13" s="8"/>
    </row>
    <row r="14" spans="1:7">
      <c r="C14" s="9"/>
      <c r="F14" s="8"/>
      <c r="G14" s="8"/>
    </row>
    <row r="15" spans="1:7">
      <c r="C15" s="9" t="s">
        <v>218</v>
      </c>
      <c r="F15" s="8"/>
      <c r="G15" s="11">
        <v>75000</v>
      </c>
    </row>
    <row r="16" spans="1:7">
      <c r="C16" s="9"/>
      <c r="F16" s="244"/>
      <c r="G16" s="8"/>
    </row>
    <row r="17" spans="1:7">
      <c r="A17" s="2" t="s">
        <v>41</v>
      </c>
      <c r="B17" s="2" t="s">
        <v>219</v>
      </c>
      <c r="F17" s="244"/>
      <c r="G17" s="8">
        <v>3000</v>
      </c>
    </row>
    <row r="18" spans="1:7">
      <c r="F18" s="244"/>
      <c r="G18" s="8"/>
    </row>
    <row r="19" spans="1:7" ht="15.75" thickBot="1">
      <c r="A19" s="2"/>
      <c r="E19" s="2" t="s">
        <v>220</v>
      </c>
      <c r="F19" s="8"/>
      <c r="G19" s="246">
        <f>SUM(G15:G17)</f>
        <v>78000</v>
      </c>
    </row>
    <row r="20" spans="1:7" ht="15.75" thickTop="1">
      <c r="F20" s="8"/>
      <c r="G20" s="8"/>
    </row>
    <row r="21" spans="1:7">
      <c r="C21" s="9"/>
      <c r="F21" s="8"/>
      <c r="G21" s="8"/>
    </row>
    <row r="24" spans="1:7">
      <c r="B24" s="1"/>
      <c r="C24" s="1"/>
      <c r="D24" s="1"/>
      <c r="F24" s="1"/>
      <c r="G24" s="1"/>
    </row>
    <row r="25" spans="1:7">
      <c r="B25" t="s">
        <v>44</v>
      </c>
      <c r="F25" t="s">
        <v>45</v>
      </c>
    </row>
    <row r="26" spans="1:7">
      <c r="B26" t="s">
        <v>46</v>
      </c>
      <c r="F26" t="s">
        <v>47</v>
      </c>
    </row>
    <row r="27" spans="1:7">
      <c r="B27" s="9">
        <v>41320</v>
      </c>
      <c r="F27" s="9">
        <v>41321</v>
      </c>
    </row>
  </sheetData>
  <pageMargins left="0.22" right="0.11" top="0.37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S512"/>
  <sheetViews>
    <sheetView workbookViewId="0"/>
  </sheetViews>
  <sheetFormatPr baseColWidth="10" defaultColWidth="9.140625" defaultRowHeight="15"/>
  <cols>
    <col min="1" max="1" width="15.42578125" style="38" customWidth="1"/>
    <col min="2" max="2" width="4.42578125" style="39" customWidth="1"/>
    <col min="3" max="3" width="22.42578125" style="40" customWidth="1"/>
    <col min="4" max="4" width="15.42578125" style="40" customWidth="1"/>
    <col min="5" max="5" width="12.42578125" style="40" customWidth="1"/>
    <col min="6" max="6" width="3.5703125" style="40" customWidth="1"/>
    <col min="7" max="7" width="3.42578125" style="40" bestFit="1" customWidth="1"/>
    <col min="8" max="8" width="13.42578125" style="41" customWidth="1"/>
    <col min="9" max="9" width="10.5703125" style="41" bestFit="1" customWidth="1"/>
    <col min="10" max="10" width="12.85546875" style="40" bestFit="1" customWidth="1"/>
    <col min="11" max="11" width="7.5703125" style="40" customWidth="1"/>
    <col min="12" max="12" width="16.140625" style="42" customWidth="1"/>
    <col min="13" max="13" width="13.7109375" style="40" hidden="1" customWidth="1"/>
    <col min="14" max="14" width="3.7109375" style="40" hidden="1" customWidth="1"/>
    <col min="15" max="15" width="12.42578125" style="43" hidden="1" customWidth="1"/>
    <col min="16" max="16" width="5.85546875" style="43" hidden="1" customWidth="1"/>
    <col min="17" max="17" width="16.28515625" style="40" hidden="1" customWidth="1"/>
    <col min="18" max="18" width="6.5703125" style="40" customWidth="1"/>
    <col min="19" max="19" width="9.28515625" style="40" customWidth="1"/>
    <col min="20" max="16384" width="9.140625" style="40"/>
  </cols>
  <sheetData>
    <row r="1" spans="1:19" ht="15.75">
      <c r="A1" s="247" t="s">
        <v>221</v>
      </c>
      <c r="J1" s="17"/>
      <c r="K1" s="17"/>
      <c r="L1" s="19" t="s">
        <v>245</v>
      </c>
    </row>
    <row r="2" spans="1:19">
      <c r="A2" s="44" t="s">
        <v>96</v>
      </c>
      <c r="J2" s="16"/>
      <c r="K2" s="16"/>
      <c r="L2" s="16"/>
    </row>
    <row r="3" spans="1:19" ht="18.75" customHeight="1">
      <c r="A3" s="44" t="s">
        <v>222</v>
      </c>
      <c r="B3" s="45"/>
      <c r="J3" s="16"/>
      <c r="K3" s="154" t="s">
        <v>55</v>
      </c>
      <c r="L3" s="154" t="s">
        <v>36</v>
      </c>
    </row>
    <row r="4" spans="1:19">
      <c r="A4" s="414" t="s">
        <v>74</v>
      </c>
      <c r="B4" s="414"/>
      <c r="C4" s="414"/>
      <c r="D4" s="414"/>
      <c r="E4" s="414"/>
      <c r="F4" s="46"/>
      <c r="G4" s="47"/>
      <c r="J4" s="14" t="s">
        <v>53</v>
      </c>
      <c r="K4" s="15" t="s">
        <v>151</v>
      </c>
      <c r="L4" s="18">
        <v>41651</v>
      </c>
      <c r="N4" s="47"/>
      <c r="P4" s="47"/>
      <c r="S4"/>
    </row>
    <row r="5" spans="1:19">
      <c r="A5" s="46"/>
      <c r="B5" s="46"/>
      <c r="C5" s="46"/>
      <c r="D5" s="46"/>
      <c r="E5" s="46"/>
      <c r="F5" s="46"/>
      <c r="G5" s="47"/>
      <c r="J5" s="14" t="s">
        <v>54</v>
      </c>
      <c r="K5" s="15" t="s">
        <v>150</v>
      </c>
      <c r="L5" s="18">
        <v>41652</v>
      </c>
      <c r="N5" s="47"/>
      <c r="P5" s="47"/>
      <c r="S5"/>
    </row>
    <row r="6" spans="1:19">
      <c r="A6" s="46" t="s">
        <v>75</v>
      </c>
      <c r="B6" s="46"/>
      <c r="C6" s="46"/>
      <c r="D6" s="46"/>
      <c r="E6" s="46"/>
      <c r="F6" s="46"/>
      <c r="G6" s="47"/>
      <c r="K6" s="47"/>
      <c r="N6" s="47"/>
      <c r="P6" s="47"/>
      <c r="S6"/>
    </row>
    <row r="7" spans="1:19">
      <c r="A7" s="48"/>
      <c r="B7" s="46"/>
      <c r="C7" s="46"/>
      <c r="D7" s="46"/>
      <c r="E7" s="46"/>
      <c r="F7" s="46"/>
      <c r="G7" s="47"/>
      <c r="K7" s="47"/>
      <c r="N7" s="47"/>
      <c r="P7" s="47"/>
      <c r="S7"/>
    </row>
    <row r="8" spans="1:19">
      <c r="A8" s="46"/>
      <c r="B8" s="46"/>
      <c r="C8" s="46"/>
      <c r="D8" s="46"/>
      <c r="E8" s="46"/>
      <c r="F8" s="46"/>
      <c r="G8" s="47"/>
      <c r="K8" s="47"/>
      <c r="N8" s="47"/>
      <c r="P8" s="47"/>
      <c r="S8"/>
    </row>
    <row r="9" spans="1:19" ht="25.5">
      <c r="A9" s="46" t="s">
        <v>76</v>
      </c>
      <c r="B9" s="46"/>
      <c r="C9" s="46"/>
      <c r="D9" s="46"/>
      <c r="E9" s="46"/>
      <c r="F9" s="46"/>
      <c r="G9" s="47"/>
      <c r="K9" s="47"/>
      <c r="N9" s="47"/>
      <c r="P9" s="47"/>
      <c r="S9"/>
    </row>
    <row r="10" spans="1:19">
      <c r="A10" s="48"/>
      <c r="B10" s="46"/>
      <c r="C10" s="46"/>
      <c r="D10" s="46"/>
      <c r="E10" s="46"/>
      <c r="F10" s="46"/>
      <c r="G10" s="47"/>
      <c r="K10" s="47"/>
      <c r="N10" s="47"/>
      <c r="P10" s="47"/>
      <c r="S10"/>
    </row>
    <row r="11" spans="1:19">
      <c r="A11" s="49"/>
      <c r="B11" s="46"/>
      <c r="C11" s="46"/>
      <c r="D11" s="46"/>
      <c r="E11" s="46"/>
      <c r="F11" s="46"/>
      <c r="G11" s="47"/>
      <c r="K11" s="47"/>
      <c r="N11" s="47"/>
      <c r="P11" s="47"/>
      <c r="S11"/>
    </row>
    <row r="12" spans="1:19">
      <c r="G12" s="47"/>
      <c r="K12" s="47"/>
      <c r="N12" s="47"/>
      <c r="P12" s="47"/>
      <c r="R12"/>
      <c r="S12"/>
    </row>
    <row r="13" spans="1:19" s="50" customFormat="1" ht="39">
      <c r="A13" s="345" t="s">
        <v>77</v>
      </c>
      <c r="B13" s="345" t="s">
        <v>59</v>
      </c>
      <c r="C13" s="346" t="s">
        <v>50</v>
      </c>
      <c r="D13" s="346" t="s">
        <v>78</v>
      </c>
      <c r="E13" s="346" t="s">
        <v>79</v>
      </c>
      <c r="F13" s="346"/>
      <c r="G13" s="346"/>
      <c r="H13" s="346" t="s">
        <v>80</v>
      </c>
      <c r="I13" s="346" t="s">
        <v>57</v>
      </c>
      <c r="J13" s="346" t="s">
        <v>81</v>
      </c>
      <c r="K13" s="346"/>
      <c r="L13" s="347" t="s">
        <v>19</v>
      </c>
      <c r="M13" s="346" t="s">
        <v>82</v>
      </c>
      <c r="N13" s="346"/>
      <c r="O13" s="346" t="s">
        <v>83</v>
      </c>
      <c r="P13" s="348" t="s">
        <v>84</v>
      </c>
      <c r="Q13" s="348" t="s">
        <v>85</v>
      </c>
      <c r="R13"/>
      <c r="S13"/>
    </row>
    <row r="14" spans="1:19" s="50" customFormat="1" ht="14.25" customHeight="1">
      <c r="A14" s="81"/>
      <c r="B14" s="81"/>
      <c r="C14" s="82"/>
      <c r="D14" s="82"/>
      <c r="E14" s="83"/>
      <c r="F14" s="83"/>
      <c r="G14" s="83"/>
      <c r="H14" s="83"/>
      <c r="I14" s="83"/>
      <c r="J14" s="83"/>
      <c r="K14" s="83"/>
      <c r="L14" s="84"/>
      <c r="M14" s="83"/>
      <c r="N14" s="83"/>
      <c r="O14" s="83"/>
      <c r="P14" s="83"/>
      <c r="Q14" s="83"/>
      <c r="R14"/>
      <c r="S14"/>
    </row>
    <row r="15" spans="1:19">
      <c r="A15" s="51"/>
      <c r="B15" s="52"/>
      <c r="C15" s="53"/>
      <c r="D15"/>
      <c r="E15" s="54"/>
      <c r="F15" s="55"/>
      <c r="G15" s="56"/>
      <c r="H15" s="57"/>
      <c r="I15" s="58"/>
      <c r="J15" s="59"/>
      <c r="K15" s="47"/>
      <c r="L15" s="43"/>
      <c r="N15" s="47"/>
      <c r="P15" s="60"/>
      <c r="Q15" s="61"/>
      <c r="R15"/>
      <c r="S15"/>
    </row>
    <row r="16" spans="1:19">
      <c r="A16" s="51"/>
      <c r="B16" s="52"/>
      <c r="C16" s="53"/>
      <c r="D16"/>
      <c r="E16" s="54"/>
      <c r="F16" s="55"/>
      <c r="G16" s="56"/>
      <c r="H16" s="57"/>
      <c r="I16" s="58"/>
      <c r="J16" s="59"/>
      <c r="K16" s="47"/>
      <c r="L16" s="43"/>
      <c r="N16" s="47"/>
      <c r="P16" s="60"/>
      <c r="Q16" s="61"/>
      <c r="R16"/>
      <c r="S16"/>
    </row>
    <row r="17" spans="1:17" ht="15.75" thickBot="1">
      <c r="A17" s="51"/>
      <c r="B17" s="52"/>
      <c r="C17"/>
      <c r="D17"/>
      <c r="E17" s="62"/>
      <c r="F17" s="63"/>
      <c r="G17" s="64"/>
      <c r="H17" s="65"/>
      <c r="I17" s="65"/>
      <c r="J17" s="66"/>
      <c r="K17" s="64"/>
      <c r="L17" s="66"/>
      <c r="M17" s="66">
        <f>SUM(M15:M16)</f>
        <v>0</v>
      </c>
      <c r="N17" s="64"/>
      <c r="O17" s="66">
        <f>SUM(O15:O16)</f>
        <v>0</v>
      </c>
      <c r="P17" s="67"/>
      <c r="Q17" s="66"/>
    </row>
    <row r="18" spans="1:17" ht="18.75" thickTop="1">
      <c r="A18" s="52"/>
      <c r="B18" s="68"/>
      <c r="C18" s="69"/>
      <c r="D18" s="69"/>
      <c r="E18" s="70"/>
      <c r="G18" s="47"/>
      <c r="J18" s="70"/>
      <c r="K18" s="47"/>
      <c r="L18" s="70"/>
      <c r="N18" s="47"/>
      <c r="O18" s="70" t="s">
        <v>52</v>
      </c>
      <c r="P18" s="47"/>
    </row>
    <row r="19" spans="1:17">
      <c r="A19" s="52"/>
      <c r="B19" s="68"/>
      <c r="C19" s="69"/>
      <c r="D19" s="69"/>
      <c r="G19" s="47"/>
      <c r="K19" s="47"/>
      <c r="L19" s="43"/>
      <c r="N19" s="47"/>
      <c r="P19" s="47"/>
    </row>
    <row r="20" spans="1:17">
      <c r="A20" s="71" t="s">
        <v>86</v>
      </c>
      <c r="B20" s="68"/>
      <c r="C20" s="69"/>
      <c r="D20" s="69"/>
      <c r="G20" s="47"/>
      <c r="K20" s="47"/>
      <c r="L20" s="43"/>
      <c r="N20" s="47"/>
      <c r="P20" s="47"/>
    </row>
    <row r="21" spans="1:17">
      <c r="A21" s="72" t="s">
        <v>87</v>
      </c>
      <c r="B21" s="68"/>
      <c r="E21" s="43"/>
      <c r="F21" s="73"/>
      <c r="G21" s="56"/>
      <c r="K21" s="47"/>
      <c r="L21" s="43"/>
      <c r="N21" s="47"/>
      <c r="P21" s="47"/>
    </row>
    <row r="22" spans="1:17" ht="16.899999999999999" customHeight="1">
      <c r="A22" s="72" t="s">
        <v>88</v>
      </c>
      <c r="B22" s="68"/>
      <c r="C22" s="74"/>
      <c r="D22" s="74"/>
      <c r="E22" s="43"/>
      <c r="F22" s="75"/>
      <c r="G22" s="47"/>
      <c r="K22" s="47"/>
      <c r="L22" s="43"/>
      <c r="N22" s="47"/>
      <c r="P22" s="47"/>
    </row>
    <row r="23" spans="1:17" ht="16.899999999999999" customHeight="1">
      <c r="A23" s="72" t="s">
        <v>89</v>
      </c>
      <c r="B23" s="68"/>
      <c r="C23" s="74"/>
      <c r="D23" s="74"/>
      <c r="E23" s="43"/>
      <c r="F23" s="43"/>
      <c r="G23" s="47"/>
      <c r="K23" s="47"/>
      <c r="L23" s="43"/>
      <c r="N23" s="47"/>
      <c r="P23" s="47"/>
    </row>
    <row r="24" spans="1:17" ht="16.899999999999999" customHeight="1">
      <c r="A24" s="72" t="s">
        <v>90</v>
      </c>
      <c r="B24" s="68"/>
      <c r="C24" s="74"/>
      <c r="D24" s="74"/>
      <c r="E24" s="76"/>
      <c r="F24" s="76"/>
      <c r="G24" s="77"/>
      <c r="K24" s="47"/>
      <c r="L24" s="43"/>
      <c r="N24" s="47"/>
      <c r="P24" s="47"/>
    </row>
    <row r="25" spans="1:17" ht="16.899999999999999" customHeight="1">
      <c r="A25" s="72" t="s">
        <v>91</v>
      </c>
      <c r="B25" s="68"/>
      <c r="C25" s="74"/>
      <c r="D25" s="74"/>
      <c r="E25" s="43"/>
      <c r="F25" s="43"/>
      <c r="G25" s="47"/>
      <c r="K25" s="47"/>
      <c r="L25" s="43"/>
      <c r="N25" s="47"/>
      <c r="P25" s="47"/>
    </row>
    <row r="26" spans="1:17" ht="16.899999999999999" customHeight="1">
      <c r="A26" s="78" t="s">
        <v>92</v>
      </c>
      <c r="B26" s="68"/>
      <c r="C26" s="74"/>
      <c r="D26" s="74"/>
      <c r="E26" s="79"/>
      <c r="F26" s="76"/>
      <c r="G26" s="77"/>
      <c r="K26" s="47"/>
      <c r="L26" s="43"/>
      <c r="N26" s="47"/>
      <c r="P26" s="47"/>
    </row>
    <row r="27" spans="1:17" ht="16.899999999999999" customHeight="1">
      <c r="A27" s="72" t="s">
        <v>93</v>
      </c>
      <c r="B27" s="68"/>
      <c r="C27" s="74"/>
      <c r="D27" s="74"/>
      <c r="E27" s="43"/>
      <c r="F27" s="43"/>
      <c r="G27" s="47"/>
      <c r="K27" s="47"/>
      <c r="L27" s="43"/>
      <c r="N27" s="47"/>
      <c r="P27" s="47"/>
    </row>
    <row r="28" spans="1:17" ht="16.899999999999999" customHeight="1">
      <c r="A28" s="72" t="s">
        <v>94</v>
      </c>
      <c r="B28" s="68"/>
      <c r="C28"/>
      <c r="D28"/>
      <c r="E28" s="43"/>
      <c r="F28" s="43"/>
      <c r="G28" s="47"/>
      <c r="K28" s="47"/>
      <c r="L28" s="43"/>
      <c r="N28" s="47"/>
      <c r="P28" s="47"/>
    </row>
    <row r="29" spans="1:17" ht="16.5" customHeight="1">
      <c r="A29" s="72" t="s">
        <v>95</v>
      </c>
      <c r="B29" s="68"/>
      <c r="C29"/>
      <c r="D29"/>
      <c r="E29" s="76"/>
      <c r="F29" s="76"/>
      <c r="G29" s="77"/>
      <c r="K29" s="47"/>
      <c r="L29" s="43"/>
      <c r="N29" s="47"/>
      <c r="P29" s="47"/>
    </row>
    <row r="30" spans="1:17">
      <c r="A30" s="72"/>
      <c r="B30" s="68"/>
      <c r="C30" s="69"/>
      <c r="D30" s="69"/>
      <c r="E30" s="43"/>
      <c r="F30" s="43"/>
      <c r="G30" s="47"/>
      <c r="K30" s="47"/>
      <c r="L30" s="43"/>
      <c r="N30" s="47"/>
      <c r="P30" s="47"/>
    </row>
    <row r="31" spans="1:17">
      <c r="A31" s="72"/>
      <c r="B31" s="68"/>
      <c r="C31" s="69"/>
      <c r="D31" s="69"/>
      <c r="E31" s="43"/>
      <c r="F31" s="43"/>
      <c r="G31" s="47"/>
      <c r="K31" s="41"/>
      <c r="L31" s="43"/>
      <c r="N31" s="47"/>
      <c r="P31" s="47"/>
    </row>
    <row r="32" spans="1:17" ht="17.25">
      <c r="A32" s="80"/>
      <c r="C32" s="68"/>
      <c r="D32" s="69"/>
      <c r="L32" s="43"/>
      <c r="N32" s="47"/>
    </row>
    <row r="33" spans="1:12">
      <c r="A33" s="72"/>
      <c r="B33" s="68"/>
      <c r="C33" s="69"/>
      <c r="D33" s="69"/>
      <c r="E33" s="43"/>
      <c r="F33" s="43"/>
      <c r="G33" s="43"/>
      <c r="L33" s="43"/>
    </row>
    <row r="34" spans="1:12">
      <c r="A34" s="72" t="s">
        <v>155</v>
      </c>
      <c r="B34" s="68"/>
      <c r="C34" s="69"/>
      <c r="D34" s="69"/>
      <c r="E34" s="43"/>
      <c r="F34" s="43"/>
      <c r="G34" s="43"/>
      <c r="L34" s="43"/>
    </row>
    <row r="35" spans="1:12">
      <c r="A35" s="72"/>
      <c r="B35" s="68"/>
      <c r="C35" s="69"/>
      <c r="D35" s="69"/>
      <c r="E35" s="43"/>
      <c r="F35" s="43"/>
      <c r="G35" s="43"/>
      <c r="L35" s="43"/>
    </row>
    <row r="36" spans="1:12">
      <c r="A36" s="72"/>
      <c r="B36" s="68"/>
      <c r="C36" s="69"/>
      <c r="D36" s="69"/>
      <c r="E36" s="43"/>
      <c r="F36" s="43"/>
      <c r="G36" s="43"/>
      <c r="L36" s="43"/>
    </row>
    <row r="37" spans="1:12">
      <c r="A37" s="72"/>
      <c r="B37" s="68"/>
      <c r="C37" s="69"/>
      <c r="D37" s="69"/>
      <c r="E37" s="43"/>
      <c r="F37" s="43"/>
      <c r="G37" s="43"/>
      <c r="L37" s="43"/>
    </row>
    <row r="38" spans="1:12">
      <c r="C38" s="69"/>
      <c r="D38" s="69"/>
      <c r="E38" s="43"/>
      <c r="F38" s="43"/>
      <c r="G38" s="43"/>
      <c r="L38" s="43"/>
    </row>
    <row r="39" spans="1:12">
      <c r="A39" s="72"/>
      <c r="B39" s="68"/>
      <c r="C39" s="69"/>
      <c r="D39" s="69"/>
      <c r="E39" s="43"/>
      <c r="F39" s="43"/>
      <c r="G39" s="43"/>
      <c r="L39" s="43"/>
    </row>
    <row r="40" spans="1:12">
      <c r="A40" s="72"/>
      <c r="B40" s="68"/>
      <c r="C40" s="69"/>
      <c r="D40" s="69"/>
      <c r="E40" s="43"/>
      <c r="F40" s="43"/>
      <c r="G40" s="43"/>
      <c r="L40" s="43"/>
    </row>
    <row r="41" spans="1:12">
      <c r="A41" s="72"/>
      <c r="B41" s="68"/>
      <c r="C41" s="69"/>
      <c r="D41" s="69"/>
      <c r="E41" s="43"/>
      <c r="F41" s="43"/>
      <c r="G41" s="43"/>
      <c r="L41" s="43"/>
    </row>
    <row r="42" spans="1:12">
      <c r="A42" s="72"/>
      <c r="B42" s="68"/>
      <c r="C42" s="69"/>
      <c r="D42" s="69"/>
      <c r="E42" s="43"/>
      <c r="F42" s="43"/>
      <c r="G42" s="43"/>
      <c r="L42" s="43"/>
    </row>
    <row r="43" spans="1:12">
      <c r="A43" s="72"/>
      <c r="B43" s="68"/>
      <c r="C43" s="69"/>
      <c r="D43" s="69"/>
      <c r="E43" s="43"/>
      <c r="F43" s="43"/>
      <c r="G43" s="43"/>
      <c r="L43" s="43"/>
    </row>
    <row r="44" spans="1:12">
      <c r="A44" s="72"/>
      <c r="B44" s="68"/>
      <c r="C44" s="69"/>
      <c r="D44" s="69"/>
      <c r="E44" s="43"/>
      <c r="F44" s="43"/>
      <c r="G44" s="43"/>
      <c r="L44" s="43"/>
    </row>
    <row r="45" spans="1:12">
      <c r="A45" s="72"/>
      <c r="B45" s="68"/>
      <c r="C45" s="69"/>
      <c r="D45" s="69"/>
      <c r="E45" s="43"/>
      <c r="F45" s="43"/>
      <c r="G45" s="43"/>
      <c r="L45" s="43"/>
    </row>
    <row r="46" spans="1:12">
      <c r="A46" s="72"/>
      <c r="B46" s="68"/>
      <c r="C46" s="69"/>
      <c r="D46" s="69"/>
      <c r="E46" s="43"/>
      <c r="F46" s="43"/>
      <c r="G46" s="43"/>
      <c r="L46" s="43"/>
    </row>
    <row r="47" spans="1:12">
      <c r="A47" s="72"/>
      <c r="B47" s="68"/>
      <c r="C47" s="69"/>
      <c r="D47" s="69"/>
      <c r="E47" s="43"/>
      <c r="F47" s="43"/>
      <c r="G47" s="43"/>
      <c r="L47" s="43"/>
    </row>
    <row r="48" spans="1:12">
      <c r="A48" s="72"/>
      <c r="B48" s="68"/>
      <c r="C48" s="69"/>
      <c r="D48" s="69"/>
      <c r="E48" s="43"/>
      <c r="F48" s="43"/>
      <c r="G48" s="43"/>
      <c r="L48" s="43"/>
    </row>
    <row r="49" spans="1:12">
      <c r="A49" s="72"/>
      <c r="B49" s="68"/>
      <c r="C49" s="69"/>
      <c r="D49" s="69"/>
      <c r="E49" s="43"/>
      <c r="F49" s="43"/>
      <c r="G49" s="43"/>
      <c r="L49" s="43"/>
    </row>
    <row r="50" spans="1:12">
      <c r="A50" s="72"/>
      <c r="B50" s="68"/>
      <c r="C50" s="69"/>
      <c r="D50" s="69"/>
      <c r="E50" s="43"/>
      <c r="F50" s="43"/>
      <c r="G50" s="43"/>
      <c r="L50" s="43"/>
    </row>
    <row r="51" spans="1:12">
      <c r="A51" s="72"/>
      <c r="B51" s="68"/>
      <c r="C51" s="69"/>
      <c r="D51" s="69"/>
      <c r="E51" s="43"/>
      <c r="F51" s="43"/>
      <c r="G51" s="43"/>
      <c r="L51" s="43"/>
    </row>
    <row r="52" spans="1:12">
      <c r="A52" s="72"/>
      <c r="B52" s="68"/>
      <c r="C52" s="69"/>
      <c r="D52" s="69"/>
      <c r="E52" s="43"/>
      <c r="F52" s="43"/>
      <c r="G52" s="43"/>
      <c r="L52" s="43"/>
    </row>
    <row r="53" spans="1:12">
      <c r="A53" s="72"/>
      <c r="B53" s="68"/>
      <c r="C53" s="69"/>
      <c r="D53" s="69"/>
      <c r="E53" s="43"/>
      <c r="F53" s="43"/>
      <c r="G53" s="43"/>
      <c r="L53" s="43"/>
    </row>
    <row r="54" spans="1:12">
      <c r="A54" s="72"/>
      <c r="B54" s="68"/>
      <c r="C54" s="69"/>
      <c r="D54" s="69"/>
      <c r="E54" s="43"/>
      <c r="F54" s="43"/>
      <c r="G54" s="43"/>
      <c r="L54" s="43"/>
    </row>
    <row r="55" spans="1:12">
      <c r="A55" s="72"/>
      <c r="B55" s="68"/>
      <c r="C55" s="69"/>
      <c r="D55" s="69"/>
      <c r="E55" s="43"/>
      <c r="F55" s="43"/>
      <c r="G55" s="43"/>
      <c r="L55" s="43"/>
    </row>
    <row r="56" spans="1:12">
      <c r="A56" s="72"/>
      <c r="B56" s="68"/>
      <c r="C56" s="69"/>
      <c r="D56" s="69"/>
      <c r="E56" s="43"/>
      <c r="F56" s="43"/>
      <c r="G56" s="43"/>
      <c r="L56" s="43"/>
    </row>
    <row r="57" spans="1:12">
      <c r="A57" s="72"/>
      <c r="B57" s="68"/>
      <c r="C57" s="69"/>
      <c r="D57" s="69"/>
      <c r="E57" s="43"/>
      <c r="F57" s="43"/>
      <c r="G57" s="43"/>
      <c r="L57" s="43"/>
    </row>
    <row r="58" spans="1:12">
      <c r="A58" s="72"/>
      <c r="B58" s="68"/>
      <c r="C58" s="69"/>
      <c r="D58" s="69"/>
      <c r="E58" s="43"/>
      <c r="F58" s="43"/>
      <c r="G58" s="43"/>
      <c r="L58" s="43"/>
    </row>
    <row r="59" spans="1:12">
      <c r="A59" s="72"/>
      <c r="B59" s="68"/>
      <c r="C59" s="69"/>
      <c r="D59" s="69"/>
      <c r="E59" s="43"/>
      <c r="F59" s="43"/>
      <c r="G59" s="43"/>
      <c r="L59" s="43"/>
    </row>
    <row r="60" spans="1:12">
      <c r="A60" s="72"/>
      <c r="B60" s="68"/>
      <c r="C60" s="69"/>
      <c r="D60" s="69"/>
      <c r="E60" s="43"/>
      <c r="F60" s="43"/>
      <c r="G60" s="43"/>
      <c r="L60" s="43"/>
    </row>
    <row r="61" spans="1:12">
      <c r="A61" s="72"/>
      <c r="B61" s="68"/>
      <c r="C61" s="69"/>
      <c r="D61" s="69"/>
      <c r="E61" s="43"/>
      <c r="F61" s="43"/>
      <c r="G61" s="43"/>
      <c r="L61" s="43"/>
    </row>
    <row r="62" spans="1:12">
      <c r="A62" s="72"/>
      <c r="B62" s="68"/>
      <c r="C62" s="69"/>
      <c r="D62" s="69"/>
      <c r="E62" s="43"/>
      <c r="F62" s="43"/>
      <c r="G62" s="43"/>
      <c r="L62" s="43"/>
    </row>
    <row r="63" spans="1:12">
      <c r="A63" s="72"/>
      <c r="B63" s="68"/>
      <c r="C63" s="69"/>
      <c r="D63" s="69"/>
      <c r="E63" s="43"/>
      <c r="F63" s="43"/>
      <c r="G63" s="43"/>
      <c r="L63" s="43"/>
    </row>
    <row r="64" spans="1:12">
      <c r="A64" s="72"/>
      <c r="B64" s="68"/>
      <c r="C64" s="69"/>
      <c r="D64" s="69"/>
      <c r="E64" s="43"/>
      <c r="F64" s="43"/>
      <c r="G64" s="43"/>
      <c r="L64" s="43"/>
    </row>
    <row r="65" spans="1:12">
      <c r="A65" s="72"/>
      <c r="B65" s="68"/>
      <c r="C65" s="69"/>
      <c r="D65" s="69"/>
      <c r="E65" s="43"/>
      <c r="F65" s="43"/>
      <c r="G65" s="43"/>
      <c r="L65" s="43"/>
    </row>
    <row r="66" spans="1:12">
      <c r="A66" s="72"/>
      <c r="B66" s="68"/>
      <c r="C66" s="69"/>
      <c r="D66" s="69"/>
      <c r="E66" s="43"/>
      <c r="F66" s="43"/>
      <c r="G66" s="43"/>
      <c r="L66" s="43"/>
    </row>
    <row r="67" spans="1:12">
      <c r="A67" s="72"/>
      <c r="B67" s="68"/>
      <c r="C67" s="69"/>
      <c r="D67" s="69"/>
      <c r="E67" s="43"/>
      <c r="F67" s="43"/>
      <c r="G67" s="43"/>
      <c r="L67" s="43"/>
    </row>
    <row r="68" spans="1:12">
      <c r="A68" s="72"/>
      <c r="B68" s="68"/>
      <c r="C68" s="69"/>
      <c r="D68" s="69"/>
      <c r="E68" s="43"/>
      <c r="F68" s="43"/>
      <c r="G68" s="43"/>
      <c r="L68" s="43"/>
    </row>
    <row r="69" spans="1:12">
      <c r="A69" s="72"/>
      <c r="B69" s="68"/>
      <c r="C69" s="69"/>
      <c r="D69" s="69"/>
      <c r="E69" s="43"/>
      <c r="F69" s="43"/>
      <c r="G69" s="43"/>
      <c r="L69" s="43"/>
    </row>
    <row r="70" spans="1:12">
      <c r="A70" s="72"/>
      <c r="B70" s="68"/>
      <c r="C70" s="69"/>
      <c r="D70" s="69"/>
      <c r="E70" s="43"/>
      <c r="F70" s="43"/>
      <c r="G70" s="43"/>
      <c r="L70" s="43"/>
    </row>
    <row r="71" spans="1:12">
      <c r="A71" s="72"/>
      <c r="B71" s="68"/>
      <c r="E71" s="43"/>
      <c r="F71" s="43"/>
      <c r="G71" s="43"/>
      <c r="L71" s="43"/>
    </row>
    <row r="72" spans="1:12">
      <c r="A72" s="72"/>
      <c r="B72" s="68"/>
      <c r="E72" s="43"/>
      <c r="F72" s="43"/>
      <c r="G72" s="43"/>
      <c r="L72" s="43"/>
    </row>
    <row r="73" spans="1:12">
      <c r="A73" s="72"/>
      <c r="B73" s="68"/>
      <c r="E73" s="43"/>
      <c r="F73" s="43"/>
      <c r="G73" s="43"/>
      <c r="L73" s="43"/>
    </row>
    <row r="74" spans="1:12">
      <c r="A74" s="72"/>
      <c r="B74" s="68"/>
      <c r="E74" s="43"/>
      <c r="F74" s="43"/>
      <c r="G74" s="43"/>
      <c r="L74" s="43"/>
    </row>
    <row r="75" spans="1:12">
      <c r="A75" s="72"/>
      <c r="B75" s="68"/>
      <c r="E75" s="43"/>
      <c r="F75" s="43"/>
      <c r="G75" s="43"/>
      <c r="L75" s="43"/>
    </row>
    <row r="76" spans="1:12">
      <c r="A76" s="72"/>
      <c r="B76" s="68"/>
      <c r="E76" s="43"/>
      <c r="F76" s="43"/>
      <c r="G76" s="43"/>
      <c r="L76" s="43"/>
    </row>
    <row r="77" spans="1:12">
      <c r="A77" s="72"/>
      <c r="B77" s="68"/>
      <c r="E77" s="43"/>
      <c r="F77" s="43"/>
      <c r="G77" s="43"/>
      <c r="L77" s="43"/>
    </row>
    <row r="78" spans="1:12">
      <c r="A78" s="72"/>
      <c r="B78" s="68"/>
      <c r="E78" s="43"/>
      <c r="F78" s="43"/>
      <c r="G78" s="43"/>
      <c r="L78" s="43"/>
    </row>
    <row r="79" spans="1:12">
      <c r="A79" s="72"/>
      <c r="B79" s="68"/>
      <c r="E79" s="43"/>
      <c r="F79" s="43"/>
      <c r="G79" s="43"/>
      <c r="L79" s="43"/>
    </row>
    <row r="80" spans="1:12">
      <c r="A80" s="72"/>
      <c r="B80" s="68"/>
      <c r="E80" s="43"/>
      <c r="F80" s="43"/>
      <c r="G80" s="43"/>
      <c r="L80" s="43"/>
    </row>
    <row r="81" spans="1:12">
      <c r="A81" s="72"/>
      <c r="B81" s="68"/>
      <c r="E81" s="43"/>
      <c r="F81" s="43"/>
      <c r="G81" s="43"/>
      <c r="L81" s="43"/>
    </row>
    <row r="82" spans="1:12">
      <c r="A82" s="72"/>
      <c r="B82" s="68"/>
      <c r="E82" s="43"/>
      <c r="F82" s="43"/>
      <c r="G82" s="43"/>
      <c r="L82" s="43"/>
    </row>
    <row r="83" spans="1:12">
      <c r="A83" s="72"/>
      <c r="B83" s="68"/>
      <c r="E83" s="43"/>
      <c r="F83" s="43"/>
      <c r="G83" s="43"/>
      <c r="L83" s="43"/>
    </row>
    <row r="84" spans="1:12">
      <c r="A84" s="72"/>
      <c r="B84" s="68"/>
      <c r="E84" s="43"/>
      <c r="F84" s="43"/>
      <c r="G84" s="43"/>
      <c r="L84" s="43"/>
    </row>
    <row r="85" spans="1:12">
      <c r="A85" s="72"/>
      <c r="B85" s="68"/>
      <c r="E85" s="43"/>
      <c r="F85" s="43"/>
      <c r="G85" s="43"/>
      <c r="L85" s="43"/>
    </row>
    <row r="86" spans="1:12">
      <c r="A86" s="72"/>
      <c r="B86" s="68"/>
      <c r="E86" s="43"/>
      <c r="F86" s="43"/>
      <c r="G86" s="43"/>
      <c r="L86" s="43"/>
    </row>
    <row r="87" spans="1:12">
      <c r="A87" s="72"/>
      <c r="B87" s="68"/>
      <c r="E87" s="43"/>
      <c r="F87" s="43"/>
      <c r="G87" s="43"/>
      <c r="L87" s="43"/>
    </row>
    <row r="88" spans="1:12">
      <c r="A88" s="72"/>
      <c r="B88" s="68"/>
      <c r="E88" s="43"/>
      <c r="F88" s="43"/>
      <c r="G88" s="43"/>
      <c r="L88" s="43"/>
    </row>
    <row r="89" spans="1:12">
      <c r="A89" s="72"/>
      <c r="B89" s="68"/>
      <c r="E89" s="43"/>
      <c r="F89" s="43"/>
      <c r="G89" s="43"/>
      <c r="L89" s="43"/>
    </row>
    <row r="90" spans="1:12">
      <c r="A90" s="72"/>
      <c r="B90" s="68"/>
      <c r="E90" s="43"/>
      <c r="F90" s="43"/>
      <c r="G90" s="43"/>
      <c r="L90" s="43"/>
    </row>
    <row r="91" spans="1:12">
      <c r="A91" s="72"/>
      <c r="B91" s="68"/>
      <c r="E91" s="43"/>
      <c r="F91" s="43"/>
      <c r="G91" s="43"/>
      <c r="L91" s="43"/>
    </row>
    <row r="92" spans="1:12">
      <c r="A92" s="72"/>
      <c r="B92" s="68"/>
      <c r="E92" s="43"/>
      <c r="F92" s="43"/>
      <c r="G92" s="43"/>
      <c r="L92" s="43"/>
    </row>
    <row r="93" spans="1:12">
      <c r="A93" s="72"/>
      <c r="B93" s="68"/>
      <c r="E93" s="43"/>
      <c r="F93" s="43"/>
      <c r="G93" s="43"/>
      <c r="L93" s="43"/>
    </row>
    <row r="94" spans="1:12">
      <c r="A94" s="72"/>
      <c r="B94" s="68"/>
      <c r="E94" s="43"/>
      <c r="F94" s="43"/>
      <c r="G94" s="43"/>
      <c r="L94" s="43"/>
    </row>
    <row r="95" spans="1:12">
      <c r="A95" s="72"/>
      <c r="B95" s="68"/>
      <c r="E95" s="43"/>
      <c r="F95" s="43"/>
      <c r="G95" s="43"/>
      <c r="L95" s="43"/>
    </row>
    <row r="96" spans="1:12">
      <c r="A96" s="72"/>
      <c r="B96" s="68"/>
      <c r="E96" s="43"/>
      <c r="F96" s="43"/>
      <c r="G96" s="43"/>
      <c r="L96" s="43"/>
    </row>
    <row r="97" spans="1:12">
      <c r="A97" s="72"/>
      <c r="B97" s="68"/>
      <c r="E97" s="43"/>
      <c r="F97" s="43"/>
      <c r="G97" s="43"/>
      <c r="L97" s="43"/>
    </row>
    <row r="98" spans="1:12">
      <c r="A98" s="72"/>
      <c r="B98" s="68"/>
      <c r="E98" s="43"/>
      <c r="F98" s="43"/>
      <c r="G98" s="43"/>
      <c r="L98" s="43"/>
    </row>
    <row r="99" spans="1:12">
      <c r="A99" s="72"/>
      <c r="B99" s="68"/>
      <c r="E99" s="43"/>
      <c r="F99" s="43"/>
      <c r="G99" s="43"/>
      <c r="L99" s="43"/>
    </row>
    <row r="100" spans="1:12">
      <c r="A100" s="72"/>
      <c r="E100" s="43"/>
      <c r="F100" s="43"/>
      <c r="G100" s="43"/>
      <c r="L100" s="43"/>
    </row>
    <row r="101" spans="1:12">
      <c r="A101" s="72"/>
      <c r="E101" s="43"/>
      <c r="F101" s="43"/>
      <c r="G101" s="43"/>
      <c r="L101" s="43"/>
    </row>
    <row r="102" spans="1:12">
      <c r="A102" s="72"/>
      <c r="E102" s="43"/>
      <c r="F102" s="43"/>
      <c r="G102" s="43"/>
      <c r="L102" s="43"/>
    </row>
    <row r="103" spans="1:12">
      <c r="A103" s="72"/>
      <c r="E103" s="43"/>
      <c r="F103" s="43"/>
      <c r="G103" s="43"/>
      <c r="L103" s="43"/>
    </row>
    <row r="104" spans="1:12">
      <c r="A104" s="72"/>
      <c r="E104" s="43"/>
      <c r="F104" s="43"/>
      <c r="G104" s="43"/>
      <c r="L104" s="43"/>
    </row>
    <row r="105" spans="1:12">
      <c r="A105" s="72"/>
      <c r="E105" s="43"/>
      <c r="F105" s="43"/>
      <c r="G105" s="43"/>
      <c r="L105" s="43"/>
    </row>
    <row r="106" spans="1:12">
      <c r="A106" s="72"/>
      <c r="E106" s="43"/>
      <c r="F106" s="43"/>
      <c r="G106" s="43"/>
      <c r="L106" s="43"/>
    </row>
    <row r="107" spans="1:12">
      <c r="A107" s="72"/>
      <c r="E107" s="43"/>
      <c r="F107" s="43"/>
      <c r="G107" s="43"/>
      <c r="L107" s="43"/>
    </row>
    <row r="108" spans="1:12">
      <c r="A108" s="72"/>
      <c r="E108" s="43"/>
      <c r="F108" s="43"/>
      <c r="G108" s="43"/>
      <c r="L108" s="43"/>
    </row>
    <row r="109" spans="1:12">
      <c r="A109" s="72"/>
      <c r="E109" s="43"/>
      <c r="F109" s="43"/>
      <c r="G109" s="43"/>
      <c r="L109" s="43"/>
    </row>
    <row r="110" spans="1:12">
      <c r="A110" s="72"/>
      <c r="E110" s="43"/>
      <c r="F110" s="43"/>
      <c r="G110" s="43"/>
      <c r="L110" s="43"/>
    </row>
    <row r="111" spans="1:12">
      <c r="A111" s="72"/>
      <c r="E111" s="43"/>
      <c r="F111" s="43"/>
      <c r="G111" s="43"/>
      <c r="L111" s="43"/>
    </row>
    <row r="112" spans="1:12">
      <c r="A112" s="72"/>
      <c r="E112" s="43"/>
      <c r="F112" s="43"/>
      <c r="G112" s="43"/>
    </row>
    <row r="113" spans="1:7">
      <c r="A113" s="72"/>
      <c r="E113" s="43"/>
      <c r="F113" s="43"/>
      <c r="G113" s="43"/>
    </row>
    <row r="114" spans="1:7">
      <c r="A114" s="72"/>
      <c r="E114" s="43"/>
      <c r="F114" s="43"/>
      <c r="G114" s="43"/>
    </row>
    <row r="115" spans="1:7">
      <c r="A115" s="72"/>
      <c r="E115" s="43"/>
      <c r="F115" s="43"/>
      <c r="G115" s="43"/>
    </row>
    <row r="116" spans="1:7">
      <c r="A116" s="72"/>
      <c r="E116" s="43"/>
      <c r="F116" s="43"/>
      <c r="G116" s="43"/>
    </row>
    <row r="117" spans="1:7">
      <c r="A117" s="72"/>
      <c r="E117" s="43"/>
      <c r="F117" s="43"/>
      <c r="G117" s="43"/>
    </row>
    <row r="118" spans="1:7">
      <c r="A118" s="72"/>
      <c r="E118" s="43"/>
      <c r="F118" s="43"/>
      <c r="G118" s="43"/>
    </row>
    <row r="119" spans="1:7">
      <c r="A119" s="72"/>
      <c r="E119" s="43"/>
      <c r="F119" s="43"/>
      <c r="G119" s="43"/>
    </row>
    <row r="120" spans="1:7">
      <c r="A120" s="72"/>
      <c r="E120" s="43"/>
      <c r="F120" s="43"/>
      <c r="G120" s="43"/>
    </row>
    <row r="121" spans="1:7">
      <c r="A121" s="72"/>
      <c r="E121" s="43"/>
      <c r="F121" s="43"/>
      <c r="G121" s="43"/>
    </row>
    <row r="122" spans="1:7">
      <c r="A122" s="72"/>
      <c r="E122" s="43"/>
      <c r="F122" s="43"/>
      <c r="G122" s="43"/>
    </row>
    <row r="123" spans="1:7">
      <c r="A123" s="72"/>
    </row>
    <row r="124" spans="1:7">
      <c r="A124" s="72"/>
    </row>
    <row r="125" spans="1:7">
      <c r="A125" s="72"/>
    </row>
    <row r="126" spans="1:7">
      <c r="A126" s="72"/>
    </row>
    <row r="127" spans="1:7">
      <c r="A127" s="72"/>
    </row>
    <row r="128" spans="1:7">
      <c r="A128" s="72"/>
    </row>
    <row r="129" spans="1:1">
      <c r="A129" s="72"/>
    </row>
    <row r="130" spans="1:1">
      <c r="A130" s="72"/>
    </row>
    <row r="131" spans="1:1">
      <c r="A131" s="72"/>
    </row>
    <row r="132" spans="1:1">
      <c r="A132" s="72"/>
    </row>
    <row r="133" spans="1:1">
      <c r="A133" s="72"/>
    </row>
    <row r="134" spans="1:1">
      <c r="A134" s="72"/>
    </row>
    <row r="135" spans="1:1">
      <c r="A135" s="72"/>
    </row>
    <row r="136" spans="1:1">
      <c r="A136" s="72"/>
    </row>
    <row r="137" spans="1:1">
      <c r="A137" s="72"/>
    </row>
    <row r="138" spans="1:1">
      <c r="A138" s="72"/>
    </row>
    <row r="139" spans="1:1">
      <c r="A139" s="72"/>
    </row>
    <row r="140" spans="1:1">
      <c r="A140" s="72"/>
    </row>
    <row r="141" spans="1:1">
      <c r="A141" s="72"/>
    </row>
    <row r="142" spans="1:1">
      <c r="A142" s="72"/>
    </row>
    <row r="143" spans="1:1">
      <c r="A143" s="72"/>
    </row>
    <row r="144" spans="1:1">
      <c r="A144" s="72"/>
    </row>
    <row r="145" spans="1:1">
      <c r="A145" s="72"/>
    </row>
    <row r="146" spans="1:1">
      <c r="A146" s="72"/>
    </row>
    <row r="147" spans="1:1">
      <c r="A147" s="72"/>
    </row>
    <row r="148" spans="1:1">
      <c r="A148" s="72"/>
    </row>
    <row r="149" spans="1:1">
      <c r="A149" s="72"/>
    </row>
    <row r="150" spans="1:1">
      <c r="A150" s="72"/>
    </row>
    <row r="151" spans="1:1">
      <c r="A151" s="72"/>
    </row>
    <row r="152" spans="1:1">
      <c r="A152" s="72"/>
    </row>
    <row r="153" spans="1:1">
      <c r="A153" s="72"/>
    </row>
    <row r="154" spans="1:1">
      <c r="A154" s="72"/>
    </row>
    <row r="155" spans="1:1">
      <c r="A155" s="72"/>
    </row>
    <row r="156" spans="1:1">
      <c r="A156" s="72"/>
    </row>
    <row r="157" spans="1:1">
      <c r="A157" s="72"/>
    </row>
    <row r="158" spans="1:1">
      <c r="A158" s="72"/>
    </row>
    <row r="159" spans="1:1">
      <c r="A159" s="72"/>
    </row>
    <row r="160" spans="1:1">
      <c r="A160" s="72"/>
    </row>
    <row r="161" spans="1:1">
      <c r="A161" s="72"/>
    </row>
    <row r="162" spans="1:1">
      <c r="A162" s="72"/>
    </row>
    <row r="163" spans="1:1">
      <c r="A163" s="72"/>
    </row>
    <row r="164" spans="1:1">
      <c r="A164" s="72"/>
    </row>
    <row r="165" spans="1:1">
      <c r="A165" s="72"/>
    </row>
    <row r="166" spans="1:1">
      <c r="A166" s="72"/>
    </row>
    <row r="167" spans="1:1">
      <c r="A167" s="72"/>
    </row>
    <row r="168" spans="1:1">
      <c r="A168" s="72"/>
    </row>
    <row r="169" spans="1:1">
      <c r="A169" s="72"/>
    </row>
    <row r="170" spans="1:1">
      <c r="A170" s="72"/>
    </row>
    <row r="171" spans="1:1">
      <c r="A171" s="72"/>
    </row>
    <row r="172" spans="1:1">
      <c r="A172" s="72"/>
    </row>
    <row r="173" spans="1:1">
      <c r="A173" s="72"/>
    </row>
    <row r="174" spans="1:1">
      <c r="A174" s="72"/>
    </row>
    <row r="175" spans="1:1">
      <c r="A175" s="72"/>
    </row>
    <row r="176" spans="1:1">
      <c r="A176" s="72"/>
    </row>
    <row r="177" spans="1:1">
      <c r="A177" s="72"/>
    </row>
    <row r="178" spans="1:1">
      <c r="A178" s="72"/>
    </row>
    <row r="179" spans="1:1">
      <c r="A179" s="72"/>
    </row>
    <row r="180" spans="1:1">
      <c r="A180" s="72"/>
    </row>
    <row r="181" spans="1:1">
      <c r="A181" s="72"/>
    </row>
    <row r="182" spans="1:1">
      <c r="A182" s="72"/>
    </row>
    <row r="183" spans="1:1">
      <c r="A183" s="72"/>
    </row>
    <row r="184" spans="1:1">
      <c r="A184" s="72"/>
    </row>
    <row r="185" spans="1:1">
      <c r="A185" s="72"/>
    </row>
    <row r="186" spans="1:1">
      <c r="A186" s="72"/>
    </row>
    <row r="187" spans="1:1">
      <c r="A187" s="72"/>
    </row>
    <row r="188" spans="1:1">
      <c r="A188" s="72"/>
    </row>
    <row r="189" spans="1:1">
      <c r="A189" s="72"/>
    </row>
    <row r="190" spans="1:1">
      <c r="A190" s="72"/>
    </row>
    <row r="191" spans="1:1">
      <c r="A191" s="72"/>
    </row>
    <row r="192" spans="1:1">
      <c r="A192" s="72"/>
    </row>
    <row r="193" spans="1:1">
      <c r="A193" s="72"/>
    </row>
    <row r="194" spans="1:1">
      <c r="A194" s="72"/>
    </row>
    <row r="195" spans="1:1">
      <c r="A195" s="72"/>
    </row>
    <row r="196" spans="1:1">
      <c r="A196" s="72"/>
    </row>
    <row r="197" spans="1:1">
      <c r="A197" s="72"/>
    </row>
    <row r="198" spans="1:1">
      <c r="A198" s="72"/>
    </row>
    <row r="199" spans="1:1">
      <c r="A199" s="72"/>
    </row>
    <row r="200" spans="1:1">
      <c r="A200" s="72"/>
    </row>
    <row r="201" spans="1:1">
      <c r="A201" s="72"/>
    </row>
    <row r="202" spans="1:1">
      <c r="A202" s="72"/>
    </row>
    <row r="203" spans="1:1">
      <c r="A203" s="72"/>
    </row>
    <row r="204" spans="1:1">
      <c r="A204" s="72"/>
    </row>
    <row r="205" spans="1:1">
      <c r="A205" s="72"/>
    </row>
    <row r="206" spans="1:1">
      <c r="A206" s="72"/>
    </row>
    <row r="207" spans="1:1">
      <c r="A207" s="72"/>
    </row>
    <row r="208" spans="1:1">
      <c r="A208" s="72"/>
    </row>
    <row r="209" spans="1:1">
      <c r="A209" s="72"/>
    </row>
    <row r="210" spans="1:1">
      <c r="A210" s="72"/>
    </row>
    <row r="211" spans="1:1">
      <c r="A211" s="72"/>
    </row>
    <row r="212" spans="1:1">
      <c r="A212" s="72"/>
    </row>
    <row r="213" spans="1:1">
      <c r="A213" s="72"/>
    </row>
    <row r="214" spans="1:1">
      <c r="A214" s="72"/>
    </row>
    <row r="215" spans="1:1">
      <c r="A215" s="72"/>
    </row>
    <row r="216" spans="1:1">
      <c r="A216" s="72"/>
    </row>
    <row r="217" spans="1:1">
      <c r="A217" s="72"/>
    </row>
    <row r="218" spans="1:1">
      <c r="A218" s="72"/>
    </row>
    <row r="219" spans="1:1">
      <c r="A219" s="72"/>
    </row>
    <row r="220" spans="1:1">
      <c r="A220" s="72"/>
    </row>
    <row r="221" spans="1:1">
      <c r="A221" s="72"/>
    </row>
    <row r="222" spans="1:1">
      <c r="A222" s="72"/>
    </row>
    <row r="223" spans="1:1">
      <c r="A223" s="72"/>
    </row>
    <row r="224" spans="1:1">
      <c r="A224" s="72"/>
    </row>
    <row r="225" spans="1:1">
      <c r="A225" s="72"/>
    </row>
    <row r="226" spans="1:1">
      <c r="A226" s="72"/>
    </row>
    <row r="227" spans="1:1">
      <c r="A227" s="72"/>
    </row>
    <row r="228" spans="1:1">
      <c r="A228" s="72"/>
    </row>
    <row r="229" spans="1:1">
      <c r="A229" s="72"/>
    </row>
    <row r="230" spans="1:1">
      <c r="A230" s="72"/>
    </row>
    <row r="231" spans="1:1">
      <c r="A231" s="72"/>
    </row>
    <row r="232" spans="1:1">
      <c r="A232" s="72"/>
    </row>
    <row r="233" spans="1:1">
      <c r="A233" s="72"/>
    </row>
    <row r="234" spans="1:1">
      <c r="A234" s="72"/>
    </row>
    <row r="235" spans="1:1">
      <c r="A235" s="72"/>
    </row>
    <row r="236" spans="1:1">
      <c r="A236" s="72"/>
    </row>
    <row r="237" spans="1:1">
      <c r="A237" s="72"/>
    </row>
    <row r="238" spans="1:1">
      <c r="A238" s="72"/>
    </row>
    <row r="239" spans="1:1">
      <c r="A239" s="72"/>
    </row>
    <row r="240" spans="1:1">
      <c r="A240" s="72"/>
    </row>
    <row r="241" spans="1:1">
      <c r="A241" s="72"/>
    </row>
    <row r="242" spans="1:1">
      <c r="A242" s="72"/>
    </row>
    <row r="243" spans="1:1">
      <c r="A243" s="72"/>
    </row>
    <row r="244" spans="1:1">
      <c r="A244" s="72"/>
    </row>
    <row r="245" spans="1:1">
      <c r="A245" s="72"/>
    </row>
    <row r="246" spans="1:1">
      <c r="A246" s="72"/>
    </row>
    <row r="247" spans="1:1">
      <c r="A247" s="72"/>
    </row>
    <row r="248" spans="1:1">
      <c r="A248" s="72"/>
    </row>
    <row r="249" spans="1:1">
      <c r="A249" s="72"/>
    </row>
    <row r="250" spans="1:1">
      <c r="A250" s="72"/>
    </row>
    <row r="251" spans="1:1">
      <c r="A251" s="72"/>
    </row>
    <row r="252" spans="1:1">
      <c r="A252" s="72"/>
    </row>
    <row r="253" spans="1:1">
      <c r="A253" s="72"/>
    </row>
    <row r="254" spans="1:1">
      <c r="A254" s="72"/>
    </row>
    <row r="255" spans="1:1">
      <c r="A255" s="72"/>
    </row>
    <row r="256" spans="1:1">
      <c r="A256" s="72"/>
    </row>
    <row r="257" spans="1:1">
      <c r="A257" s="72"/>
    </row>
    <row r="258" spans="1:1">
      <c r="A258" s="72"/>
    </row>
    <row r="259" spans="1:1">
      <c r="A259" s="72"/>
    </row>
    <row r="260" spans="1:1">
      <c r="A260" s="72"/>
    </row>
    <row r="261" spans="1:1">
      <c r="A261" s="72"/>
    </row>
    <row r="262" spans="1:1">
      <c r="A262" s="72"/>
    </row>
    <row r="263" spans="1:1">
      <c r="A263" s="72"/>
    </row>
    <row r="264" spans="1:1">
      <c r="A264" s="72"/>
    </row>
    <row r="265" spans="1:1">
      <c r="A265" s="72"/>
    </row>
    <row r="266" spans="1:1">
      <c r="A266" s="72"/>
    </row>
    <row r="267" spans="1:1">
      <c r="A267" s="7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  <row r="329" spans="1:1">
      <c r="A329" s="52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  <row r="495" spans="1:1">
      <c r="A495" s="52"/>
    </row>
    <row r="496" spans="1:1">
      <c r="A496" s="52"/>
    </row>
    <row r="497" spans="1:1">
      <c r="A497" s="52"/>
    </row>
    <row r="498" spans="1:1">
      <c r="A498" s="52"/>
    </row>
    <row r="499" spans="1:1">
      <c r="A499" s="52"/>
    </row>
    <row r="500" spans="1:1">
      <c r="A500" s="52"/>
    </row>
    <row r="501" spans="1:1">
      <c r="A501" s="52"/>
    </row>
    <row r="502" spans="1:1">
      <c r="A502" s="52"/>
    </row>
    <row r="503" spans="1:1">
      <c r="A503" s="52"/>
    </row>
    <row r="504" spans="1:1">
      <c r="A504" s="52"/>
    </row>
    <row r="505" spans="1:1">
      <c r="A505" s="52"/>
    </row>
    <row r="506" spans="1:1">
      <c r="A506" s="52"/>
    </row>
    <row r="507" spans="1:1">
      <c r="A507" s="52"/>
    </row>
    <row r="508" spans="1:1">
      <c r="A508" s="52"/>
    </row>
    <row r="509" spans="1:1">
      <c r="A509" s="52"/>
    </row>
    <row r="510" spans="1:1">
      <c r="A510" s="52"/>
    </row>
    <row r="511" spans="1:1">
      <c r="A511" s="52"/>
    </row>
    <row r="512" spans="1:1">
      <c r="A512" s="52"/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scale="60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9" sqref="K29"/>
    </sheetView>
  </sheetViews>
  <sheetFormatPr baseColWidth="10" defaultColWidth="9.140625" defaultRowHeight="12.75"/>
  <cols>
    <col min="1" max="16384" width="9.140625" style="20"/>
  </cols>
  <sheetData/>
  <pageMargins left="0.75" right="0.75" top="1" bottom="1" header="0.5" footer="0.5"/>
  <pageSetup paperSize="9" orientation="portrait" r:id="rId1"/>
  <headerFooter alignWithMargins="0"/>
  <legacyDrawing r:id="rId2"/>
  <oleObjects>
    <oleObject progId="Acrobat Document" dvAspect="DVASPECT_ICON" shapeId="9218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E33" sqref="E33"/>
    </sheetView>
  </sheetViews>
  <sheetFormatPr baseColWidth="10" defaultRowHeight="15"/>
  <cols>
    <col min="1" max="1" width="2.42578125" customWidth="1"/>
    <col min="2" max="2" width="32.140625" customWidth="1"/>
    <col min="3" max="4" width="13.7109375" customWidth="1"/>
    <col min="5" max="5" width="13.42578125" customWidth="1"/>
    <col min="6" max="6" width="13" customWidth="1"/>
    <col min="7" max="7" width="10.85546875" customWidth="1"/>
  </cols>
  <sheetData>
    <row r="1" spans="1:7" ht="15.75" thickBot="1"/>
    <row r="2" spans="1:7" ht="15.75" thickBot="1">
      <c r="B2" s="362" t="s">
        <v>172</v>
      </c>
      <c r="C2" s="363"/>
      <c r="D2" s="364"/>
      <c r="E2" s="365" t="s">
        <v>101</v>
      </c>
      <c r="F2" s="366"/>
      <c r="G2" s="367" t="s">
        <v>1</v>
      </c>
    </row>
    <row r="3" spans="1:7">
      <c r="B3" s="368" t="s">
        <v>102</v>
      </c>
      <c r="C3" s="369"/>
      <c r="D3" s="370"/>
      <c r="E3" s="365"/>
      <c r="F3" s="366"/>
      <c r="G3" s="367"/>
    </row>
    <row r="4" spans="1:7">
      <c r="B4" s="368" t="s">
        <v>173</v>
      </c>
      <c r="C4" s="371"/>
      <c r="D4" s="372"/>
      <c r="E4" s="90" t="s">
        <v>58</v>
      </c>
      <c r="F4" s="91" t="s">
        <v>223</v>
      </c>
      <c r="G4" s="92">
        <v>41654</v>
      </c>
    </row>
    <row r="5" spans="1:7" ht="15.75" thickBot="1">
      <c r="B5" s="357" t="s">
        <v>103</v>
      </c>
      <c r="C5" s="358"/>
      <c r="D5" s="359"/>
      <c r="E5" s="93" t="s">
        <v>45</v>
      </c>
      <c r="F5" s="94" t="s">
        <v>104</v>
      </c>
      <c r="G5" s="95">
        <v>41655</v>
      </c>
    </row>
    <row r="6" spans="1:7">
      <c r="B6" s="360"/>
      <c r="C6" s="360"/>
      <c r="D6" s="360"/>
      <c r="E6" s="97"/>
      <c r="F6" s="98"/>
      <c r="G6" s="99"/>
    </row>
    <row r="7" spans="1:7">
      <c r="B7" s="85"/>
      <c r="C7" s="85"/>
      <c r="D7" s="85"/>
      <c r="E7" s="85"/>
      <c r="F7" s="85"/>
      <c r="G7" s="85"/>
    </row>
    <row r="8" spans="1:7">
      <c r="A8" s="356" t="s">
        <v>15</v>
      </c>
      <c r="B8" s="356"/>
      <c r="C8" s="356" t="s">
        <v>174</v>
      </c>
      <c r="D8" s="361" t="s">
        <v>105</v>
      </c>
      <c r="E8" s="361"/>
      <c r="F8" s="356" t="s">
        <v>175</v>
      </c>
      <c r="G8" s="356" t="s">
        <v>57</v>
      </c>
    </row>
    <row r="9" spans="1:7" ht="19.5" customHeight="1">
      <c r="A9" s="356"/>
      <c r="B9" s="356"/>
      <c r="C9" s="356"/>
      <c r="D9" s="100" t="s">
        <v>106</v>
      </c>
      <c r="E9" s="100" t="s">
        <v>67</v>
      </c>
      <c r="F9" s="356"/>
      <c r="G9" s="356"/>
    </row>
    <row r="10" spans="1:7">
      <c r="A10" s="101"/>
      <c r="B10" s="102"/>
      <c r="C10" s="103"/>
      <c r="D10" s="104"/>
      <c r="E10" s="104"/>
      <c r="F10" s="103"/>
      <c r="G10" s="103"/>
    </row>
    <row r="11" spans="1:7">
      <c r="A11" s="105"/>
      <c r="B11" s="106" t="s">
        <v>107</v>
      </c>
      <c r="C11" s="107"/>
      <c r="D11" s="107"/>
      <c r="E11" s="107"/>
      <c r="F11" s="107"/>
      <c r="G11" s="108"/>
    </row>
    <row r="12" spans="1:7">
      <c r="A12" s="105"/>
      <c r="B12" s="106"/>
      <c r="C12" s="107"/>
      <c r="D12" s="109"/>
      <c r="E12" s="109"/>
      <c r="F12" s="107"/>
      <c r="G12" s="108"/>
    </row>
    <row r="13" spans="1:7">
      <c r="A13" s="105"/>
      <c r="B13" s="106" t="s">
        <v>108</v>
      </c>
      <c r="C13" s="110"/>
      <c r="D13" s="109"/>
      <c r="E13" s="109"/>
      <c r="F13" s="111"/>
      <c r="G13" s="112"/>
    </row>
    <row r="14" spans="1:7">
      <c r="A14" s="105"/>
      <c r="B14" s="106"/>
      <c r="C14" s="110"/>
      <c r="D14" s="109"/>
      <c r="E14" s="109"/>
      <c r="F14" s="111"/>
      <c r="G14" s="112"/>
    </row>
    <row r="15" spans="1:7">
      <c r="A15" s="105"/>
      <c r="B15" s="113"/>
      <c r="C15" s="114"/>
      <c r="D15" s="109"/>
      <c r="E15" s="109"/>
      <c r="F15" s="114"/>
      <c r="G15" s="112"/>
    </row>
    <row r="16" spans="1:7">
      <c r="A16" s="105"/>
      <c r="B16" s="113"/>
      <c r="C16" s="114"/>
      <c r="D16" s="109"/>
      <c r="E16" s="109"/>
      <c r="F16" s="114"/>
      <c r="G16" s="112"/>
    </row>
    <row r="17" spans="1:7">
      <c r="A17" s="105"/>
      <c r="B17" s="113"/>
      <c r="C17" s="114"/>
      <c r="D17" s="109"/>
      <c r="E17" s="109"/>
      <c r="F17" s="114"/>
      <c r="G17" s="112"/>
    </row>
    <row r="18" spans="1:7">
      <c r="A18" s="105"/>
      <c r="B18" s="113"/>
      <c r="C18" s="114"/>
      <c r="D18" s="109"/>
      <c r="E18" s="109"/>
      <c r="F18" s="114"/>
      <c r="G18" s="112"/>
    </row>
    <row r="19" spans="1:7">
      <c r="A19" s="105"/>
      <c r="B19" s="106" t="s">
        <v>109</v>
      </c>
      <c r="C19" s="114"/>
      <c r="D19" s="109"/>
      <c r="E19" s="109"/>
      <c r="F19" s="114"/>
      <c r="G19" s="112"/>
    </row>
    <row r="20" spans="1:7">
      <c r="A20" s="105"/>
      <c r="B20" s="106"/>
      <c r="C20" s="114"/>
      <c r="D20" s="109"/>
      <c r="E20" s="109"/>
      <c r="F20" s="114"/>
      <c r="G20" s="112"/>
    </row>
    <row r="21" spans="1:7">
      <c r="A21" s="105"/>
      <c r="B21" s="113"/>
      <c r="C21" s="114"/>
      <c r="D21" s="109"/>
      <c r="E21" s="109"/>
      <c r="F21" s="114"/>
      <c r="G21" s="112"/>
    </row>
    <row r="22" spans="1:7">
      <c r="A22" s="105"/>
      <c r="B22" s="113"/>
      <c r="C22" s="114"/>
      <c r="D22" s="109"/>
      <c r="E22" s="109"/>
      <c r="F22" s="114"/>
      <c r="G22" s="112"/>
    </row>
    <row r="23" spans="1:7">
      <c r="A23" s="105"/>
      <c r="B23" s="113"/>
      <c r="C23" s="114"/>
      <c r="D23" s="109"/>
      <c r="E23" s="109"/>
      <c r="F23" s="114"/>
      <c r="G23" s="112"/>
    </row>
    <row r="24" spans="1:7">
      <c r="A24" s="105"/>
      <c r="B24" s="113"/>
      <c r="C24" s="114"/>
      <c r="D24" s="109"/>
      <c r="E24" s="109"/>
      <c r="F24" s="114"/>
      <c r="G24" s="112"/>
    </row>
    <row r="25" spans="1:7">
      <c r="A25" s="105"/>
      <c r="B25" s="113"/>
      <c r="C25" s="114"/>
      <c r="D25" s="109"/>
      <c r="E25" s="109"/>
      <c r="F25" s="114"/>
      <c r="G25" s="112"/>
    </row>
    <row r="26" spans="1:7">
      <c r="A26" s="105"/>
      <c r="B26" s="113"/>
      <c r="C26" s="114"/>
      <c r="D26" s="109"/>
      <c r="E26" s="109"/>
      <c r="F26" s="114"/>
      <c r="G26" s="112"/>
    </row>
    <row r="27" spans="1:7" hidden="1">
      <c r="A27" s="105"/>
      <c r="B27" s="113" t="s">
        <v>112</v>
      </c>
      <c r="C27" s="114"/>
      <c r="D27" s="109"/>
      <c r="E27" s="109"/>
      <c r="F27" s="114"/>
      <c r="G27" s="112"/>
    </row>
    <row r="28" spans="1:7">
      <c r="A28" s="105"/>
      <c r="B28" s="113"/>
      <c r="C28" s="114"/>
      <c r="D28" s="109"/>
      <c r="E28" s="109"/>
      <c r="F28" s="114"/>
      <c r="G28" s="112"/>
    </row>
    <row r="29" spans="1:7" ht="15.75" thickBot="1">
      <c r="A29" s="105"/>
      <c r="B29" s="115" t="s">
        <v>113</v>
      </c>
      <c r="C29" s="116"/>
      <c r="D29" s="117"/>
      <c r="E29" s="117"/>
      <c r="F29" s="116"/>
      <c r="G29" s="118"/>
    </row>
    <row r="30" spans="1:7" ht="15.75" thickTop="1">
      <c r="A30" s="105"/>
      <c r="B30" s="113"/>
      <c r="C30" s="107"/>
      <c r="D30" s="107"/>
      <c r="E30" s="107"/>
      <c r="F30" s="107"/>
      <c r="G30" s="118"/>
    </row>
    <row r="31" spans="1:7">
      <c r="A31" s="105"/>
      <c r="B31" s="113"/>
      <c r="C31" s="111"/>
      <c r="D31" s="111"/>
      <c r="E31" s="111"/>
      <c r="F31" s="111"/>
      <c r="G31" s="118"/>
    </row>
    <row r="32" spans="1:7">
      <c r="A32" s="105"/>
      <c r="B32" s="113"/>
      <c r="C32" s="111"/>
      <c r="D32" s="111"/>
      <c r="E32" s="111"/>
      <c r="F32" s="111"/>
      <c r="G32" s="118"/>
    </row>
    <row r="33" spans="1:7">
      <c r="A33" s="105"/>
      <c r="B33" s="115"/>
      <c r="C33" s="111"/>
      <c r="D33" s="111"/>
      <c r="E33" s="111"/>
      <c r="F33" s="111"/>
      <c r="G33" s="118"/>
    </row>
    <row r="34" spans="1:7">
      <c r="A34" s="119"/>
      <c r="B34" s="120"/>
      <c r="C34" s="121"/>
      <c r="D34" s="121"/>
      <c r="E34" s="121"/>
      <c r="F34" s="121"/>
      <c r="G34" s="121"/>
    </row>
    <row r="35" spans="1:7">
      <c r="B35" s="85"/>
      <c r="C35" s="85"/>
      <c r="D35" s="85"/>
      <c r="E35" s="85"/>
      <c r="F35" s="85"/>
      <c r="G35" s="85"/>
    </row>
    <row r="36" spans="1:7">
      <c r="B36" s="4"/>
      <c r="C36" s="4"/>
      <c r="D36" s="4"/>
      <c r="E36" s="4"/>
      <c r="F36" s="4"/>
      <c r="G36" s="122"/>
    </row>
    <row r="37" spans="1:7">
      <c r="B37" s="4"/>
      <c r="C37" s="4"/>
      <c r="D37" s="4"/>
      <c r="E37" s="4"/>
      <c r="F37" s="4"/>
      <c r="G37" s="4"/>
    </row>
    <row r="38" spans="1:7">
      <c r="B38" s="122"/>
      <c r="C38" s="174"/>
      <c r="D38" s="172"/>
      <c r="E38" s="4"/>
    </row>
    <row r="39" spans="1:7">
      <c r="B39" s="122"/>
      <c r="C39" s="174"/>
      <c r="D39" s="172"/>
      <c r="E39" s="4"/>
    </row>
    <row r="40" spans="1:7">
      <c r="B40" s="122"/>
      <c r="C40" s="172"/>
      <c r="D40" s="172"/>
      <c r="E40" s="4"/>
    </row>
    <row r="41" spans="1:7">
      <c r="B41" s="4"/>
      <c r="C41" s="4"/>
      <c r="D41" s="4"/>
      <c r="E41" s="4"/>
      <c r="F41" s="4"/>
      <c r="G41" s="4"/>
    </row>
  </sheetData>
  <mergeCells count="12">
    <mergeCell ref="B2:D2"/>
    <mergeCell ref="E2:F3"/>
    <mergeCell ref="G2:G3"/>
    <mergeCell ref="B3:D3"/>
    <mergeCell ref="B4:D4"/>
    <mergeCell ref="F8:F9"/>
    <mergeCell ref="G8:G9"/>
    <mergeCell ref="B5:D5"/>
    <mergeCell ref="B6:D6"/>
    <mergeCell ref="A8:B9"/>
    <mergeCell ref="C8:C9"/>
    <mergeCell ref="D8:E8"/>
  </mergeCells>
  <pageMargins left="0.7" right="0.7" top="0.75" bottom="0.75" header="0.3" footer="0.3"/>
  <pageSetup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5"/>
  <sheetViews>
    <sheetView topLeftCell="B1" workbookViewId="0">
      <selection activeCell="F54" sqref="F54"/>
    </sheetView>
  </sheetViews>
  <sheetFormatPr baseColWidth="10" defaultRowHeight="15"/>
  <cols>
    <col min="1" max="1" width="4.42578125" hidden="1" customWidth="1"/>
    <col min="2" max="2" width="30.85546875" customWidth="1"/>
    <col min="3" max="3" width="14" customWidth="1"/>
    <col min="4" max="4" width="10.7109375" customWidth="1"/>
    <col min="5" max="5" width="11.5703125" customWidth="1"/>
    <col min="6" max="6" width="14.5703125" customWidth="1"/>
    <col min="7" max="7" width="19.7109375" customWidth="1"/>
  </cols>
  <sheetData>
    <row r="1" spans="1:7" ht="15.75" thickBot="1">
      <c r="F1" s="122"/>
    </row>
    <row r="2" spans="1:7" ht="15.75" thickBot="1">
      <c r="B2" s="362" t="s">
        <v>176</v>
      </c>
      <c r="C2" s="363"/>
      <c r="D2" s="364"/>
      <c r="E2" s="373" t="s">
        <v>116</v>
      </c>
      <c r="F2" s="374"/>
      <c r="G2" s="375" t="s">
        <v>1</v>
      </c>
    </row>
    <row r="3" spans="1:7" ht="15.75" thickBot="1">
      <c r="B3" s="368" t="s">
        <v>124</v>
      </c>
      <c r="C3" s="369"/>
      <c r="D3" s="370"/>
      <c r="E3" s="373"/>
      <c r="F3" s="374"/>
      <c r="G3" s="376"/>
    </row>
    <row r="4" spans="1:7">
      <c r="B4" s="368" t="s">
        <v>173</v>
      </c>
      <c r="C4" s="369"/>
      <c r="D4" s="370"/>
      <c r="E4" s="123" t="s">
        <v>58</v>
      </c>
      <c r="F4" s="91" t="s">
        <v>223</v>
      </c>
      <c r="G4" s="124">
        <v>41654</v>
      </c>
    </row>
    <row r="5" spans="1:7" ht="15.75" thickBot="1">
      <c r="B5" s="357" t="s">
        <v>103</v>
      </c>
      <c r="C5" s="358"/>
      <c r="D5" s="359"/>
      <c r="E5" s="93" t="s">
        <v>45</v>
      </c>
      <c r="F5" s="94" t="s">
        <v>104</v>
      </c>
      <c r="G5" s="95">
        <v>41655</v>
      </c>
    </row>
    <row r="6" spans="1:7">
      <c r="B6" s="360"/>
      <c r="C6" s="360"/>
      <c r="D6" s="360"/>
      <c r="E6" s="97"/>
      <c r="F6" s="125"/>
      <c r="G6" s="99"/>
    </row>
    <row r="7" spans="1:7">
      <c r="B7" s="85"/>
      <c r="C7" s="85"/>
      <c r="D7" s="85"/>
      <c r="E7" s="85"/>
      <c r="F7" s="122"/>
      <c r="G7" s="85"/>
    </row>
    <row r="8" spans="1:7" ht="15" customHeight="1">
      <c r="A8" s="356" t="s">
        <v>15</v>
      </c>
      <c r="B8" s="356"/>
      <c r="C8" s="356" t="s">
        <v>174</v>
      </c>
      <c r="D8" s="361" t="s">
        <v>105</v>
      </c>
      <c r="E8" s="361"/>
      <c r="F8" s="356" t="s">
        <v>175</v>
      </c>
      <c r="G8" s="356" t="s">
        <v>57</v>
      </c>
    </row>
    <row r="9" spans="1:7" ht="18.75" customHeight="1">
      <c r="A9" s="356"/>
      <c r="B9" s="356"/>
      <c r="C9" s="420"/>
      <c r="D9" s="421" t="s">
        <v>106</v>
      </c>
      <c r="E9" s="421" t="s">
        <v>67</v>
      </c>
      <c r="F9" s="420"/>
      <c r="G9" s="356"/>
    </row>
    <row r="10" spans="1:7">
      <c r="A10" s="126"/>
      <c r="B10" s="415"/>
      <c r="C10" s="427"/>
      <c r="D10" s="430"/>
      <c r="E10" s="429"/>
      <c r="F10" s="428"/>
      <c r="G10" s="418"/>
    </row>
    <row r="11" spans="1:7">
      <c r="A11" s="105"/>
      <c r="B11" s="416" t="s">
        <v>117</v>
      </c>
      <c r="C11" s="425"/>
      <c r="D11" s="27"/>
      <c r="E11" s="29"/>
      <c r="F11" s="422"/>
      <c r="G11" s="419"/>
    </row>
    <row r="12" spans="1:7">
      <c r="A12" s="105"/>
      <c r="B12" s="416"/>
      <c r="C12" s="425"/>
      <c r="D12" s="27"/>
      <c r="E12" s="29"/>
      <c r="F12" s="422"/>
      <c r="G12" s="419"/>
    </row>
    <row r="13" spans="1:7">
      <c r="A13" s="105"/>
      <c r="B13" s="416" t="s">
        <v>118</v>
      </c>
      <c r="C13" s="425"/>
      <c r="D13" s="27"/>
      <c r="E13" s="29"/>
      <c r="F13" s="422"/>
      <c r="G13" s="419"/>
    </row>
    <row r="14" spans="1:7">
      <c r="A14" s="105"/>
      <c r="B14" s="416"/>
      <c r="C14" s="425"/>
      <c r="D14" s="27"/>
      <c r="E14" s="29"/>
      <c r="F14" s="422"/>
      <c r="G14" s="419"/>
    </row>
    <row r="15" spans="1:7">
      <c r="A15" s="105"/>
      <c r="B15" s="88"/>
      <c r="C15" s="425"/>
      <c r="D15" s="27"/>
      <c r="E15" s="29"/>
      <c r="F15" s="422"/>
      <c r="G15" s="419"/>
    </row>
    <row r="16" spans="1:7">
      <c r="A16" s="105"/>
      <c r="B16" s="88"/>
      <c r="C16" s="425"/>
      <c r="D16" s="27"/>
      <c r="E16" s="29"/>
      <c r="F16" s="422"/>
      <c r="G16" s="419"/>
    </row>
    <row r="17" spans="1:7">
      <c r="A17" s="105"/>
      <c r="B17" s="88"/>
      <c r="C17" s="425"/>
      <c r="D17" s="27"/>
      <c r="E17" s="29"/>
      <c r="F17" s="422"/>
      <c r="G17" s="419"/>
    </row>
    <row r="18" spans="1:7">
      <c r="A18" s="105"/>
      <c r="B18" s="88"/>
      <c r="C18" s="425"/>
      <c r="D18" s="27"/>
      <c r="E18" s="29"/>
      <c r="F18" s="422"/>
      <c r="G18" s="419"/>
    </row>
    <row r="19" spans="1:7">
      <c r="A19" s="105"/>
      <c r="B19" s="88"/>
      <c r="C19" s="425"/>
      <c r="D19" s="27"/>
      <c r="E19" s="29"/>
      <c r="F19" s="422"/>
      <c r="G19" s="419"/>
    </row>
    <row r="20" spans="1:7">
      <c r="A20" s="105"/>
      <c r="B20" s="88"/>
      <c r="C20" s="425"/>
      <c r="D20" s="27"/>
      <c r="E20" s="29"/>
      <c r="F20" s="422"/>
      <c r="G20" s="419"/>
    </row>
    <row r="21" spans="1:7">
      <c r="A21" s="105"/>
      <c r="B21" s="88"/>
      <c r="C21" s="425"/>
      <c r="D21" s="27"/>
      <c r="E21" s="29"/>
      <c r="F21" s="422"/>
      <c r="G21" s="419"/>
    </row>
    <row r="22" spans="1:7" s="183" customFormat="1">
      <c r="A22" s="105"/>
      <c r="B22" s="88"/>
      <c r="C22" s="425"/>
      <c r="D22" s="27"/>
      <c r="E22" s="29"/>
      <c r="F22" s="422"/>
      <c r="G22" s="419"/>
    </row>
    <row r="23" spans="1:7" s="183" customFormat="1">
      <c r="A23" s="105"/>
      <c r="B23" s="417" t="s">
        <v>185</v>
      </c>
      <c r="C23" s="426"/>
      <c r="D23" s="27"/>
      <c r="E23" s="29"/>
      <c r="F23" s="423"/>
      <c r="G23" s="419"/>
    </row>
    <row r="24" spans="1:7">
      <c r="A24" s="105"/>
      <c r="B24" s="416"/>
      <c r="C24" s="425"/>
      <c r="D24" s="27"/>
      <c r="E24" s="29"/>
      <c r="F24" s="422"/>
      <c r="G24" s="419"/>
    </row>
    <row r="25" spans="1:7">
      <c r="A25" s="105"/>
      <c r="B25" s="416" t="s">
        <v>119</v>
      </c>
      <c r="C25" s="425"/>
      <c r="D25" s="27"/>
      <c r="E25" s="29"/>
      <c r="F25" s="422"/>
      <c r="G25" s="419"/>
    </row>
    <row r="26" spans="1:7">
      <c r="A26" s="105"/>
      <c r="B26" s="416"/>
      <c r="C26" s="425"/>
      <c r="D26" s="27"/>
      <c r="E26" s="29"/>
      <c r="F26" s="422"/>
      <c r="G26" s="419"/>
    </row>
    <row r="27" spans="1:7">
      <c r="A27" s="105"/>
      <c r="B27" s="416" t="s">
        <v>120</v>
      </c>
      <c r="C27" s="425"/>
      <c r="D27" s="27"/>
      <c r="E27" s="29"/>
      <c r="F27" s="422"/>
      <c r="G27" s="419"/>
    </row>
    <row r="28" spans="1:7">
      <c r="A28" s="105"/>
      <c r="B28" s="416"/>
      <c r="C28" s="425"/>
      <c r="D28" s="27"/>
      <c r="E28" s="29"/>
      <c r="F28" s="422"/>
      <c r="G28" s="419"/>
    </row>
    <row r="29" spans="1:7" hidden="1">
      <c r="A29" s="105"/>
      <c r="B29" s="88" t="s">
        <v>121</v>
      </c>
      <c r="C29" s="425"/>
      <c r="D29" s="27"/>
      <c r="E29" s="29"/>
      <c r="F29" s="422"/>
      <c r="G29" s="419"/>
    </row>
    <row r="30" spans="1:7">
      <c r="A30" s="105"/>
      <c r="B30" s="88"/>
      <c r="C30" s="425"/>
      <c r="D30" s="27"/>
      <c r="E30" s="29"/>
      <c r="F30" s="422"/>
      <c r="G30" s="419"/>
    </row>
    <row r="31" spans="1:7">
      <c r="A31" s="105"/>
      <c r="B31" s="88"/>
      <c r="C31" s="425"/>
      <c r="D31" s="27"/>
      <c r="E31" s="29"/>
      <c r="F31" s="422"/>
      <c r="G31" s="419"/>
    </row>
    <row r="32" spans="1:7">
      <c r="A32" s="105"/>
      <c r="B32" s="88"/>
      <c r="C32" s="425"/>
      <c r="D32" s="27"/>
      <c r="E32" s="29"/>
      <c r="F32" s="422"/>
      <c r="G32" s="419"/>
    </row>
    <row r="33" spans="1:7">
      <c r="A33" s="105"/>
      <c r="B33" s="416" t="s">
        <v>122</v>
      </c>
      <c r="C33" s="425"/>
      <c r="D33" s="27"/>
      <c r="E33" s="29"/>
      <c r="F33" s="422"/>
      <c r="G33" s="419"/>
    </row>
    <row r="34" spans="1:7">
      <c r="A34" s="105"/>
      <c r="B34" s="416"/>
      <c r="C34" s="425"/>
      <c r="D34" s="27"/>
      <c r="E34" s="29"/>
      <c r="F34" s="422"/>
      <c r="G34" s="419"/>
    </row>
    <row r="35" spans="1:7">
      <c r="A35" s="105"/>
      <c r="B35" s="88"/>
      <c r="C35" s="425"/>
      <c r="D35" s="27"/>
      <c r="E35" s="29"/>
      <c r="F35" s="422"/>
      <c r="G35" s="419"/>
    </row>
    <row r="36" spans="1:7">
      <c r="A36" s="105"/>
      <c r="C36" s="425"/>
      <c r="D36" s="27"/>
      <c r="E36" s="29"/>
      <c r="F36" s="422"/>
      <c r="G36" s="419"/>
    </row>
    <row r="37" spans="1:7">
      <c r="A37" s="105"/>
      <c r="B37" s="183"/>
      <c r="C37" s="425"/>
      <c r="D37" s="27"/>
      <c r="E37" s="29"/>
      <c r="F37" s="422"/>
      <c r="G37" s="419"/>
    </row>
    <row r="38" spans="1:7">
      <c r="A38" s="105"/>
      <c r="B38" s="88"/>
      <c r="C38" s="425"/>
      <c r="D38" s="27"/>
      <c r="E38" s="29"/>
      <c r="F38" s="422"/>
      <c r="G38" s="419"/>
    </row>
    <row r="39" spans="1:7">
      <c r="A39" s="105"/>
      <c r="B39" s="88"/>
      <c r="C39" s="425"/>
      <c r="D39" s="27"/>
      <c r="E39" s="29"/>
      <c r="F39" s="422"/>
      <c r="G39" s="419"/>
    </row>
    <row r="40" spans="1:7">
      <c r="A40" s="105"/>
      <c r="B40" s="88"/>
      <c r="C40" s="425"/>
      <c r="D40" s="27"/>
      <c r="E40" s="29"/>
      <c r="F40" s="422"/>
      <c r="G40" s="419"/>
    </row>
    <row r="41" spans="1:7" hidden="1">
      <c r="A41" s="105"/>
      <c r="B41" s="88" t="s">
        <v>123</v>
      </c>
      <c r="C41" s="425">
        <v>0</v>
      </c>
      <c r="D41" s="27"/>
      <c r="E41" s="29"/>
      <c r="F41" s="422">
        <f>+C41</f>
        <v>0</v>
      </c>
      <c r="G41" s="419"/>
    </row>
    <row r="42" spans="1:7" s="183" customFormat="1">
      <c r="A42" s="105"/>
      <c r="B42" s="88"/>
      <c r="C42" s="425"/>
      <c r="D42" s="27"/>
      <c r="E42" s="29"/>
      <c r="F42" s="422"/>
      <c r="G42" s="419"/>
    </row>
    <row r="43" spans="1:7" s="183" customFormat="1">
      <c r="A43" s="105"/>
      <c r="B43" s="417" t="s">
        <v>186</v>
      </c>
      <c r="C43" s="426"/>
      <c r="D43" s="27"/>
      <c r="E43" s="29"/>
      <c r="F43" s="424"/>
      <c r="G43" s="419"/>
    </row>
    <row r="44" spans="1:7" s="183" customFormat="1">
      <c r="A44" s="105"/>
      <c r="B44" s="88"/>
      <c r="C44" s="425"/>
      <c r="D44" s="27"/>
      <c r="E44" s="29"/>
      <c r="F44" s="422"/>
      <c r="G44" s="419"/>
    </row>
    <row r="45" spans="1:7" ht="15.75" thickBot="1">
      <c r="A45" s="105"/>
      <c r="B45" s="224" t="s">
        <v>187</v>
      </c>
      <c r="C45" s="225"/>
      <c r="D45" s="431"/>
      <c r="E45" s="432"/>
      <c r="F45" s="433"/>
      <c r="G45" s="118"/>
    </row>
    <row r="46" spans="1:7" ht="15.75" thickTop="1">
      <c r="A46" s="105"/>
      <c r="B46" s="113"/>
      <c r="C46" s="107"/>
      <c r="D46" s="107"/>
      <c r="E46" s="107"/>
      <c r="F46" s="114"/>
      <c r="G46" s="118"/>
    </row>
    <row r="47" spans="1:7">
      <c r="A47" s="105"/>
      <c r="B47" s="113"/>
      <c r="C47" s="111"/>
      <c r="D47" s="111"/>
      <c r="E47" s="111"/>
      <c r="F47" s="114"/>
      <c r="G47" s="118"/>
    </row>
    <row r="48" spans="1:7">
      <c r="A48" s="105"/>
      <c r="B48" s="113"/>
      <c r="C48" s="111"/>
      <c r="D48" s="111"/>
      <c r="E48" s="111"/>
      <c r="F48" s="114"/>
      <c r="G48" s="118"/>
    </row>
    <row r="49" spans="1:7">
      <c r="A49" s="105"/>
      <c r="B49" s="113"/>
      <c r="C49" s="111"/>
      <c r="D49" s="111"/>
      <c r="E49" s="111"/>
      <c r="F49" s="114"/>
      <c r="G49" s="118"/>
    </row>
    <row r="50" spans="1:7">
      <c r="A50" s="119"/>
      <c r="B50" s="120"/>
      <c r="C50" s="130"/>
      <c r="D50" s="130"/>
      <c r="E50" s="130"/>
      <c r="F50" s="127"/>
      <c r="G50" s="121"/>
    </row>
    <row r="51" spans="1:7">
      <c r="B51" s="122"/>
      <c r="C51" s="434"/>
      <c r="D51" s="435"/>
      <c r="E51" s="26"/>
      <c r="F51" s="122"/>
    </row>
    <row r="52" spans="1:7">
      <c r="B52" s="122"/>
      <c r="C52" s="174"/>
      <c r="D52" s="172"/>
      <c r="E52" s="4"/>
      <c r="F52" s="122"/>
    </row>
    <row r="53" spans="1:7">
      <c r="B53" s="122"/>
      <c r="C53" s="122"/>
      <c r="D53" s="122"/>
      <c r="F53" s="122"/>
    </row>
    <row r="54" spans="1:7">
      <c r="B54" s="4"/>
      <c r="C54" s="4"/>
      <c r="D54" s="4"/>
      <c r="E54" s="4"/>
      <c r="F54" s="122"/>
      <c r="G54" s="4"/>
    </row>
    <row r="55" spans="1:7">
      <c r="B55" s="4"/>
      <c r="C55" s="4"/>
      <c r="D55" s="4"/>
      <c r="E55" s="4"/>
      <c r="F55" s="122"/>
      <c r="G55" s="4"/>
    </row>
  </sheetData>
  <mergeCells count="12">
    <mergeCell ref="B2:D2"/>
    <mergeCell ref="E2:F3"/>
    <mergeCell ref="G2:G3"/>
    <mergeCell ref="B3:D3"/>
    <mergeCell ref="B4:D4"/>
    <mergeCell ref="F8:F9"/>
    <mergeCell ref="G8:G9"/>
    <mergeCell ref="B5:D5"/>
    <mergeCell ref="B6:D6"/>
    <mergeCell ref="A8:B9"/>
    <mergeCell ref="C8:C9"/>
    <mergeCell ref="D8:E8"/>
  </mergeCells>
  <pageMargins left="0.7" right="0.7" top="0.75" bottom="0.75" header="0.3" footer="0.3"/>
  <pageSetup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C37" sqref="B36:C37"/>
    </sheetView>
  </sheetViews>
  <sheetFormatPr baseColWidth="10" defaultRowHeight="15"/>
  <cols>
    <col min="1" max="1" width="20" customWidth="1"/>
    <col min="2" max="2" width="20.42578125" customWidth="1"/>
    <col min="3" max="3" width="11" customWidth="1"/>
    <col min="4" max="4" width="11.28515625" customWidth="1"/>
    <col min="5" max="5" width="13.5703125" customWidth="1"/>
  </cols>
  <sheetData>
    <row r="1" spans="1:8">
      <c r="B1" s="172"/>
    </row>
    <row r="2" spans="1:8" ht="15" customHeight="1">
      <c r="A2" s="360" t="s">
        <v>176</v>
      </c>
      <c r="B2" s="360"/>
      <c r="C2" s="360"/>
      <c r="D2" s="377" t="s">
        <v>125</v>
      </c>
      <c r="E2" s="377"/>
      <c r="F2" s="378" t="s">
        <v>1</v>
      </c>
    </row>
    <row r="3" spans="1:8">
      <c r="A3" s="360" t="s">
        <v>253</v>
      </c>
      <c r="B3" s="360"/>
      <c r="C3" s="360"/>
      <c r="D3" s="377"/>
      <c r="E3" s="377"/>
      <c r="F3" s="378"/>
    </row>
    <row r="4" spans="1:8">
      <c r="A4" s="360" t="s">
        <v>177</v>
      </c>
      <c r="B4" s="360"/>
      <c r="C4" s="360"/>
      <c r="D4" s="128" t="s">
        <v>58</v>
      </c>
      <c r="E4" s="91" t="s">
        <v>223</v>
      </c>
      <c r="F4" s="92">
        <v>41654</v>
      </c>
    </row>
    <row r="5" spans="1:8" ht="15.75" thickBot="1">
      <c r="A5" s="360" t="s">
        <v>126</v>
      </c>
      <c r="B5" s="360"/>
      <c r="C5" s="360"/>
      <c r="D5" s="128" t="s">
        <v>45</v>
      </c>
      <c r="E5" s="94" t="s">
        <v>104</v>
      </c>
      <c r="F5" s="95">
        <v>41655</v>
      </c>
    </row>
    <row r="6" spans="1:8">
      <c r="A6" s="360" t="s">
        <v>127</v>
      </c>
      <c r="B6" s="360"/>
      <c r="C6" s="360"/>
      <c r="D6" s="97"/>
      <c r="E6" s="98"/>
      <c r="F6" s="99"/>
      <c r="G6" s="191"/>
      <c r="H6" s="191"/>
    </row>
    <row r="7" spans="1:8">
      <c r="A7" s="85"/>
      <c r="B7" s="172"/>
      <c r="C7" s="85"/>
      <c r="D7" s="85"/>
      <c r="E7" s="85"/>
      <c r="F7" s="85"/>
      <c r="G7" s="191"/>
      <c r="H7" s="191"/>
    </row>
    <row r="8" spans="1:8" ht="15" customHeight="1">
      <c r="A8" s="380" t="s">
        <v>15</v>
      </c>
      <c r="B8" s="382" t="s">
        <v>174</v>
      </c>
      <c r="C8" s="384" t="s">
        <v>105</v>
      </c>
      <c r="D8" s="385"/>
      <c r="E8" s="380" t="s">
        <v>175</v>
      </c>
      <c r="F8" s="387" t="s">
        <v>57</v>
      </c>
      <c r="G8" s="379"/>
      <c r="H8" s="379"/>
    </row>
    <row r="9" spans="1:8" ht="19.5" customHeight="1">
      <c r="A9" s="381"/>
      <c r="B9" s="383"/>
      <c r="C9" s="199" t="s">
        <v>106</v>
      </c>
      <c r="D9" s="199" t="s">
        <v>67</v>
      </c>
      <c r="E9" s="386"/>
      <c r="F9" s="388"/>
      <c r="G9" s="379"/>
      <c r="H9" s="379"/>
    </row>
    <row r="10" spans="1:8">
      <c r="A10" s="23"/>
      <c r="B10" s="248"/>
      <c r="C10" s="129"/>
      <c r="D10" s="129"/>
      <c r="E10" s="129"/>
      <c r="F10" s="200"/>
      <c r="G10" s="191"/>
      <c r="H10" s="191"/>
    </row>
    <row r="11" spans="1:8">
      <c r="A11" s="29"/>
      <c r="B11" s="249"/>
      <c r="C11" s="255"/>
      <c r="D11" s="256"/>
      <c r="E11" s="254"/>
      <c r="F11" s="261"/>
      <c r="G11" s="191"/>
      <c r="H11" s="191"/>
    </row>
    <row r="12" spans="1:8">
      <c r="A12" s="29"/>
      <c r="B12" s="249"/>
      <c r="C12" s="255"/>
      <c r="D12" s="256"/>
      <c r="E12" s="254"/>
      <c r="F12" s="261"/>
      <c r="G12" s="191"/>
      <c r="H12" s="191"/>
    </row>
    <row r="13" spans="1:8">
      <c r="A13" s="29"/>
      <c r="B13" s="249"/>
      <c r="C13" s="257"/>
      <c r="D13" s="256"/>
      <c r="E13" s="254"/>
      <c r="F13" s="261"/>
    </row>
    <row r="14" spans="1:8">
      <c r="A14" s="252"/>
      <c r="B14" s="249"/>
      <c r="C14" s="255"/>
      <c r="D14" s="256"/>
      <c r="E14" s="254"/>
      <c r="F14" s="261"/>
    </row>
    <row r="15" spans="1:8">
      <c r="A15" s="252"/>
      <c r="B15" s="249"/>
      <c r="C15" s="255"/>
      <c r="D15" s="255"/>
      <c r="E15" s="254"/>
      <c r="F15" s="262"/>
    </row>
    <row r="16" spans="1:8">
      <c r="A16" s="252"/>
      <c r="B16" s="249"/>
      <c r="C16" s="254"/>
      <c r="D16" s="254"/>
      <c r="E16" s="254"/>
      <c r="F16" s="263"/>
    </row>
    <row r="17" spans="1:6" ht="15.75" thickBot="1">
      <c r="A17" s="252"/>
      <c r="B17" s="250"/>
      <c r="C17" s="259"/>
      <c r="D17" s="259"/>
      <c r="E17" s="260"/>
      <c r="F17" s="258"/>
    </row>
    <row r="18" spans="1:6" ht="15.75" thickTop="1">
      <c r="A18" s="252"/>
      <c r="B18" s="249"/>
      <c r="C18" s="173"/>
      <c r="D18" s="173"/>
      <c r="E18" s="130"/>
      <c r="F18" s="201"/>
    </row>
    <row r="19" spans="1:6">
      <c r="A19" s="252"/>
      <c r="B19" s="249"/>
      <c r="C19" s="111"/>
      <c r="D19" s="111"/>
      <c r="E19" s="111"/>
      <c r="F19" s="201"/>
    </row>
    <row r="20" spans="1:6">
      <c r="A20" s="252"/>
      <c r="B20" s="249"/>
      <c r="C20" s="111"/>
      <c r="D20" s="111"/>
      <c r="E20" s="111"/>
      <c r="F20" s="201"/>
    </row>
    <row r="21" spans="1:6">
      <c r="A21" s="252"/>
      <c r="B21" s="249"/>
      <c r="C21" s="111"/>
      <c r="D21" s="111"/>
      <c r="E21" s="111"/>
      <c r="F21" s="201"/>
    </row>
    <row r="22" spans="1:6">
      <c r="A22" s="253"/>
      <c r="B22" s="251"/>
      <c r="C22" s="121"/>
      <c r="D22" s="121"/>
      <c r="E22" s="121"/>
      <c r="F22" s="202"/>
    </row>
    <row r="23" spans="1:6">
      <c r="A23" s="85"/>
      <c r="B23" s="172"/>
      <c r="C23" s="85"/>
      <c r="D23" s="85"/>
      <c r="E23" s="85"/>
      <c r="F23" s="85"/>
    </row>
    <row r="24" spans="1:6">
      <c r="A24" s="172"/>
      <c r="B24" s="174"/>
      <c r="C24" s="174"/>
      <c r="D24" s="4"/>
      <c r="E24" s="183"/>
      <c r="F24" s="183"/>
    </row>
    <row r="25" spans="1:6" ht="15" customHeight="1">
      <c r="A25" s="172"/>
      <c r="B25" s="174"/>
      <c r="C25" s="174"/>
      <c r="D25" s="4"/>
      <c r="E25" s="183"/>
      <c r="F25" s="183"/>
    </row>
    <row r="26" spans="1:6" ht="15" customHeight="1">
      <c r="A26" s="172"/>
      <c r="B26" s="174"/>
      <c r="C26" s="174"/>
      <c r="D26" s="4"/>
      <c r="E26" s="183"/>
      <c r="F26" s="183"/>
    </row>
    <row r="27" spans="1:6">
      <c r="A27" s="172"/>
      <c r="B27" s="174"/>
      <c r="C27" s="174"/>
      <c r="D27" s="4"/>
      <c r="E27" s="183"/>
      <c r="F27" s="183"/>
    </row>
    <row r="28" spans="1:6" ht="15" customHeight="1">
      <c r="A28" s="172"/>
      <c r="B28" s="174"/>
      <c r="C28" s="174"/>
      <c r="D28" s="4"/>
      <c r="E28" s="183"/>
      <c r="F28" s="183"/>
    </row>
    <row r="29" spans="1:6">
      <c r="A29" s="172"/>
      <c r="B29" s="174"/>
      <c r="C29" s="174"/>
      <c r="D29" s="4"/>
      <c r="E29" s="183"/>
      <c r="F29" s="183"/>
    </row>
    <row r="30" spans="1:6">
      <c r="A30" s="172"/>
      <c r="B30" s="174"/>
      <c r="C30" s="174"/>
      <c r="D30" s="4"/>
      <c r="E30" s="183"/>
      <c r="F30" s="183"/>
    </row>
    <row r="31" spans="1:6">
      <c r="A31" s="172"/>
      <c r="B31" s="174"/>
      <c r="C31" s="174"/>
      <c r="D31" s="4"/>
      <c r="E31" s="183"/>
      <c r="F31" s="183"/>
    </row>
    <row r="32" spans="1:6">
      <c r="A32" s="172"/>
      <c r="B32" s="174"/>
      <c r="C32" s="174"/>
      <c r="D32" s="4"/>
    </row>
    <row r="33" spans="1:6">
      <c r="A33" s="172"/>
      <c r="B33" s="174"/>
      <c r="C33" s="174"/>
      <c r="D33" s="4"/>
    </row>
    <row r="34" spans="1:6">
      <c r="A34" s="172"/>
      <c r="B34" s="172"/>
      <c r="C34" s="174"/>
      <c r="D34" s="4"/>
    </row>
    <row r="35" spans="1:6">
      <c r="A35" s="4"/>
      <c r="B35" s="172"/>
      <c r="C35" s="172"/>
      <c r="D35" s="4"/>
      <c r="E35" s="4"/>
      <c r="F35" s="4"/>
    </row>
    <row r="36" spans="1:6">
      <c r="A36" s="4"/>
      <c r="B36" s="172"/>
      <c r="C36" s="172"/>
      <c r="D36" s="4"/>
      <c r="E36" s="4"/>
      <c r="F36" s="4"/>
    </row>
    <row r="37" spans="1:6">
      <c r="A37" s="4"/>
      <c r="B37" s="172"/>
      <c r="C37" s="172"/>
      <c r="D37" s="4"/>
      <c r="E37" s="4"/>
      <c r="F37" s="4"/>
    </row>
    <row r="38" spans="1:6">
      <c r="A38" s="4"/>
      <c r="B38" s="172"/>
      <c r="C38" s="4"/>
      <c r="D38" s="4"/>
      <c r="E38" s="4"/>
      <c r="F38" s="4"/>
    </row>
    <row r="39" spans="1:6">
      <c r="A39" s="4"/>
      <c r="B39" s="172"/>
      <c r="C39" s="4"/>
      <c r="D39" s="4"/>
      <c r="E39" s="4"/>
      <c r="F39" s="4"/>
    </row>
    <row r="40" spans="1:6">
      <c r="A40" s="4"/>
      <c r="B40" s="172"/>
      <c r="C40" s="4"/>
      <c r="D40" s="4"/>
      <c r="E40" s="4"/>
      <c r="F40" s="4"/>
    </row>
  </sheetData>
  <mergeCells count="13">
    <mergeCell ref="G8:H9"/>
    <mergeCell ref="A6:C6"/>
    <mergeCell ref="A8:A9"/>
    <mergeCell ref="B8:B9"/>
    <mergeCell ref="C8:D8"/>
    <mergeCell ref="E8:E9"/>
    <mergeCell ref="F8:F9"/>
    <mergeCell ref="A5:C5"/>
    <mergeCell ref="A2:C2"/>
    <mergeCell ref="D2:E3"/>
    <mergeCell ref="F2:F3"/>
    <mergeCell ref="A3:C3"/>
    <mergeCell ref="A4:C4"/>
  </mergeCells>
  <pageMargins left="0.7" right="0.7" top="0.75" bottom="0.75" header="0.3" footer="0.3"/>
  <pageSetup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E43" sqref="E43"/>
    </sheetView>
  </sheetViews>
  <sheetFormatPr baseColWidth="10" defaultRowHeight="15"/>
  <cols>
    <col min="1" max="1" width="20" style="183" customWidth="1"/>
    <col min="2" max="2" width="20.42578125" style="183" customWidth="1"/>
    <col min="3" max="3" width="11" style="183" customWidth="1"/>
    <col min="4" max="4" width="11.28515625" style="183" customWidth="1"/>
    <col min="5" max="5" width="13.5703125" style="183" customWidth="1"/>
    <col min="6" max="16384" width="11.42578125" style="183"/>
  </cols>
  <sheetData>
    <row r="1" spans="1:8">
      <c r="B1" s="172"/>
    </row>
    <row r="2" spans="1:8" ht="15" customHeight="1">
      <c r="A2" s="360" t="s">
        <v>176</v>
      </c>
      <c r="B2" s="360"/>
      <c r="C2" s="360"/>
      <c r="D2" s="377" t="s">
        <v>250</v>
      </c>
      <c r="E2" s="377"/>
      <c r="F2" s="378" t="s">
        <v>1</v>
      </c>
    </row>
    <row r="3" spans="1:8">
      <c r="A3" s="360" t="s">
        <v>249</v>
      </c>
      <c r="B3" s="360"/>
      <c r="C3" s="360"/>
      <c r="D3" s="377"/>
      <c r="E3" s="377"/>
      <c r="F3" s="378"/>
    </row>
    <row r="4" spans="1:8">
      <c r="A4" s="360" t="s">
        <v>177</v>
      </c>
      <c r="B4" s="360"/>
      <c r="C4" s="360"/>
      <c r="D4" s="128" t="s">
        <v>58</v>
      </c>
      <c r="E4" s="91" t="s">
        <v>223</v>
      </c>
      <c r="F4" s="92">
        <v>41654</v>
      </c>
    </row>
    <row r="5" spans="1:8" ht="15.75" thickBot="1">
      <c r="A5" s="360" t="s">
        <v>126</v>
      </c>
      <c r="B5" s="360"/>
      <c r="C5" s="360"/>
      <c r="D5" s="128" t="s">
        <v>45</v>
      </c>
      <c r="E5" s="94" t="s">
        <v>104</v>
      </c>
      <c r="F5" s="95">
        <v>41655</v>
      </c>
    </row>
    <row r="6" spans="1:8">
      <c r="A6" s="360" t="s">
        <v>127</v>
      </c>
      <c r="B6" s="360"/>
      <c r="C6" s="360"/>
      <c r="D6" s="97"/>
      <c r="E6" s="98"/>
      <c r="F6" s="99"/>
      <c r="G6" s="191"/>
      <c r="H6" s="191"/>
    </row>
    <row r="7" spans="1:8">
      <c r="A7" s="85"/>
      <c r="B7" s="172"/>
      <c r="C7" s="85"/>
      <c r="D7" s="85"/>
      <c r="E7" s="85"/>
      <c r="F7" s="85"/>
      <c r="G7" s="191"/>
      <c r="H7" s="191"/>
    </row>
    <row r="8" spans="1:8" ht="15" customHeight="1">
      <c r="A8" s="380" t="s">
        <v>15</v>
      </c>
      <c r="B8" s="382" t="s">
        <v>174</v>
      </c>
      <c r="C8" s="384" t="s">
        <v>105</v>
      </c>
      <c r="D8" s="385"/>
      <c r="E8" s="380" t="s">
        <v>175</v>
      </c>
      <c r="F8" s="387" t="s">
        <v>57</v>
      </c>
      <c r="G8" s="379"/>
      <c r="H8" s="379"/>
    </row>
    <row r="9" spans="1:8" ht="19.5" customHeight="1">
      <c r="A9" s="381"/>
      <c r="B9" s="383"/>
      <c r="C9" s="199" t="s">
        <v>106</v>
      </c>
      <c r="D9" s="199" t="s">
        <v>67</v>
      </c>
      <c r="E9" s="386"/>
      <c r="F9" s="388"/>
      <c r="G9" s="379"/>
      <c r="H9" s="379"/>
    </row>
    <row r="10" spans="1:8">
      <c r="A10" s="23"/>
      <c r="B10" s="248"/>
      <c r="C10" s="129"/>
      <c r="D10" s="129"/>
      <c r="E10" s="129"/>
      <c r="F10" s="200"/>
      <c r="G10" s="191"/>
      <c r="H10" s="191"/>
    </row>
    <row r="11" spans="1:8">
      <c r="A11" s="252"/>
      <c r="B11" s="249"/>
      <c r="C11" s="255"/>
      <c r="D11" s="256"/>
      <c r="E11" s="254"/>
      <c r="F11" s="261"/>
      <c r="G11" s="191"/>
      <c r="H11" s="191"/>
    </row>
    <row r="12" spans="1:8">
      <c r="A12" s="29"/>
      <c r="B12" s="249"/>
      <c r="C12" s="255"/>
      <c r="D12" s="256"/>
      <c r="E12" s="254"/>
      <c r="F12" s="261"/>
      <c r="G12" s="191"/>
      <c r="H12" s="191"/>
    </row>
    <row r="13" spans="1:8">
      <c r="A13" s="252"/>
      <c r="B13" s="249"/>
      <c r="C13" s="257"/>
      <c r="D13" s="256"/>
      <c r="E13" s="254"/>
      <c r="F13" s="261"/>
    </row>
    <row r="14" spans="1:8">
      <c r="A14" s="252"/>
      <c r="B14" s="249"/>
      <c r="C14" s="255"/>
      <c r="D14" s="256"/>
      <c r="E14" s="254"/>
      <c r="F14" s="261"/>
    </row>
    <row r="15" spans="1:8">
      <c r="A15" s="29"/>
      <c r="B15" s="249"/>
      <c r="C15" s="254"/>
      <c r="D15" s="255"/>
      <c r="E15" s="254"/>
      <c r="F15" s="261"/>
    </row>
    <row r="16" spans="1:8">
      <c r="A16" s="252"/>
      <c r="B16" s="249"/>
      <c r="C16" s="254"/>
      <c r="D16" s="255"/>
      <c r="E16" s="254"/>
      <c r="F16" s="261"/>
      <c r="G16" s="168"/>
    </row>
    <row r="17" spans="1:6">
      <c r="A17" s="29"/>
      <c r="B17" s="249"/>
      <c r="C17" s="254"/>
      <c r="D17" s="256"/>
      <c r="E17" s="254"/>
      <c r="F17" s="261"/>
    </row>
    <row r="18" spans="1:6">
      <c r="A18" s="252"/>
      <c r="B18" s="249"/>
      <c r="C18" s="255"/>
      <c r="D18" s="255"/>
      <c r="E18" s="254"/>
      <c r="F18" s="262"/>
    </row>
    <row r="19" spans="1:6">
      <c r="A19" s="252"/>
      <c r="B19" s="249"/>
      <c r="C19" s="254"/>
      <c r="D19" s="254"/>
      <c r="E19" s="254"/>
      <c r="F19" s="263"/>
    </row>
    <row r="20" spans="1:6" ht="15.75" thickBot="1">
      <c r="A20" s="252"/>
      <c r="B20" s="250"/>
      <c r="C20" s="259"/>
      <c r="D20" s="259"/>
      <c r="E20" s="260"/>
      <c r="F20" s="258"/>
    </row>
    <row r="21" spans="1:6" ht="15.75" thickTop="1">
      <c r="A21" s="252"/>
      <c r="B21" s="249"/>
      <c r="C21" s="173"/>
      <c r="D21" s="173"/>
      <c r="E21" s="130"/>
      <c r="F21" s="201"/>
    </row>
    <row r="22" spans="1:6">
      <c r="A22" s="252"/>
      <c r="B22" s="249"/>
      <c r="C22" s="111"/>
      <c r="D22" s="111"/>
      <c r="E22" s="111"/>
      <c r="F22" s="201"/>
    </row>
    <row r="23" spans="1:6">
      <c r="A23" s="252"/>
      <c r="B23" s="249"/>
      <c r="C23" s="111"/>
      <c r="D23" s="111"/>
      <c r="E23" s="111"/>
      <c r="F23" s="201"/>
    </row>
    <row r="24" spans="1:6">
      <c r="A24" s="252"/>
      <c r="B24" s="249"/>
      <c r="C24" s="111"/>
      <c r="D24" s="111"/>
      <c r="E24" s="111"/>
      <c r="F24" s="201"/>
    </row>
    <row r="25" spans="1:6">
      <c r="A25" s="253"/>
      <c r="B25" s="251"/>
      <c r="C25" s="121"/>
      <c r="D25" s="121"/>
      <c r="E25" s="121"/>
      <c r="F25" s="202"/>
    </row>
    <row r="26" spans="1:6">
      <c r="A26" s="85"/>
      <c r="B26" s="172"/>
      <c r="C26" s="85"/>
      <c r="D26" s="85"/>
      <c r="E26" s="85"/>
      <c r="F26" s="85"/>
    </row>
    <row r="27" spans="1:6">
      <c r="A27" s="172"/>
      <c r="B27" s="174"/>
      <c r="C27" s="174"/>
      <c r="D27" s="4"/>
    </row>
    <row r="28" spans="1:6" ht="15" customHeight="1">
      <c r="A28" s="172"/>
      <c r="B28" s="174"/>
      <c r="C28" s="174"/>
      <c r="D28" s="4"/>
    </row>
    <row r="29" spans="1:6" ht="15" customHeight="1">
      <c r="A29" s="172"/>
      <c r="B29" s="174"/>
      <c r="C29" s="174"/>
      <c r="D29" s="4"/>
    </row>
    <row r="30" spans="1:6">
      <c r="A30" s="172"/>
      <c r="B30" s="174"/>
      <c r="C30" s="174"/>
      <c r="D30" s="4"/>
    </row>
    <row r="31" spans="1:6" ht="15" customHeight="1">
      <c r="A31" s="172"/>
      <c r="B31" s="174"/>
      <c r="C31" s="174"/>
      <c r="D31" s="4"/>
    </row>
    <row r="32" spans="1:6">
      <c r="A32" s="172"/>
      <c r="B32" s="174"/>
      <c r="C32" s="174"/>
      <c r="D32" s="4"/>
    </row>
    <row r="33" spans="1:6">
      <c r="A33" s="172"/>
      <c r="B33" s="174"/>
      <c r="C33" s="174"/>
      <c r="D33" s="4"/>
    </row>
    <row r="34" spans="1:6">
      <c r="A34" s="172"/>
      <c r="B34" s="174"/>
      <c r="C34" s="174"/>
      <c r="D34" s="4"/>
    </row>
    <row r="35" spans="1:6">
      <c r="A35" s="172"/>
      <c r="B35" s="174"/>
      <c r="C35" s="174"/>
      <c r="D35" s="4"/>
    </row>
    <row r="36" spans="1:6">
      <c r="A36" s="172"/>
      <c r="B36" s="174"/>
      <c r="C36" s="174"/>
      <c r="D36" s="4"/>
    </row>
    <row r="37" spans="1:6">
      <c r="A37" s="172"/>
      <c r="B37" s="172"/>
      <c r="C37" s="174"/>
    </row>
    <row r="38" spans="1:6">
      <c r="A38" s="4"/>
      <c r="B38" s="172"/>
      <c r="C38" s="172"/>
      <c r="D38" s="4"/>
      <c r="E38" s="4"/>
      <c r="F38" s="4"/>
    </row>
    <row r="39" spans="1:6">
      <c r="A39" s="4"/>
      <c r="B39" s="172"/>
      <c r="C39" s="172"/>
      <c r="D39" s="4"/>
      <c r="E39" s="4"/>
      <c r="F39" s="4"/>
    </row>
    <row r="40" spans="1:6">
      <c r="A40" s="4"/>
      <c r="B40" s="172"/>
      <c r="C40" s="172"/>
      <c r="D40" s="4"/>
      <c r="E40" s="4"/>
      <c r="F40" s="4"/>
    </row>
    <row r="41" spans="1:6">
      <c r="A41" s="4"/>
      <c r="B41" s="172"/>
      <c r="C41" s="4"/>
      <c r="D41" s="4"/>
      <c r="E41" s="4"/>
      <c r="F41" s="4"/>
    </row>
    <row r="42" spans="1:6">
      <c r="A42" s="4"/>
      <c r="B42" s="172"/>
      <c r="C42" s="4"/>
      <c r="D42" s="4"/>
      <c r="E42" s="4"/>
      <c r="F42" s="4"/>
    </row>
    <row r="43" spans="1:6">
      <c r="A43" s="4"/>
      <c r="B43" s="172"/>
      <c r="C43" s="4"/>
      <c r="D43" s="4"/>
      <c r="E43" s="4"/>
      <c r="F43" s="4"/>
    </row>
  </sheetData>
  <mergeCells count="13">
    <mergeCell ref="A5:C5"/>
    <mergeCell ref="A2:C2"/>
    <mergeCell ref="D2:E3"/>
    <mergeCell ref="F2:F3"/>
    <mergeCell ref="A3:C3"/>
    <mergeCell ref="A4:C4"/>
    <mergeCell ref="G8:H9"/>
    <mergeCell ref="A6:C6"/>
    <mergeCell ref="A8:A9"/>
    <mergeCell ref="B8:B9"/>
    <mergeCell ref="C8:D8"/>
    <mergeCell ref="E8:E9"/>
    <mergeCell ref="F8:F9"/>
  </mergeCells>
  <pageMargins left="0.7" right="0.7" top="0.75" bottom="0.75" header="0.3" footer="0.3"/>
  <pageSetup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D37" sqref="D37"/>
    </sheetView>
  </sheetViews>
  <sheetFormatPr baseColWidth="10" defaultRowHeight="15"/>
  <cols>
    <col min="1" max="1" width="20" style="183" customWidth="1"/>
    <col min="2" max="2" width="20.42578125" style="183" customWidth="1"/>
    <col min="3" max="3" width="11" style="183" customWidth="1"/>
    <col min="4" max="4" width="11.28515625" style="183" customWidth="1"/>
    <col min="5" max="5" width="13.5703125" style="183" customWidth="1"/>
    <col min="6" max="16384" width="11.42578125" style="183"/>
  </cols>
  <sheetData>
    <row r="1" spans="1:8">
      <c r="B1" s="172"/>
    </row>
    <row r="2" spans="1:8" ht="15" customHeight="1">
      <c r="A2" s="360" t="s">
        <v>176</v>
      </c>
      <c r="B2" s="360"/>
      <c r="C2" s="360"/>
      <c r="D2" s="377" t="s">
        <v>252</v>
      </c>
      <c r="E2" s="377"/>
      <c r="F2" s="378" t="s">
        <v>1</v>
      </c>
    </row>
    <row r="3" spans="1:8">
      <c r="A3" s="360" t="s">
        <v>251</v>
      </c>
      <c r="B3" s="360"/>
      <c r="C3" s="360"/>
      <c r="D3" s="377"/>
      <c r="E3" s="377"/>
      <c r="F3" s="378"/>
    </row>
    <row r="4" spans="1:8">
      <c r="A4" s="360" t="s">
        <v>177</v>
      </c>
      <c r="B4" s="360"/>
      <c r="C4" s="360"/>
      <c r="D4" s="128" t="s">
        <v>58</v>
      </c>
      <c r="E4" s="91" t="s">
        <v>223</v>
      </c>
      <c r="F4" s="92">
        <v>41654</v>
      </c>
    </row>
    <row r="5" spans="1:8" ht="15.75" thickBot="1">
      <c r="A5" s="360" t="s">
        <v>126</v>
      </c>
      <c r="B5" s="360"/>
      <c r="C5" s="360"/>
      <c r="D5" s="128" t="s">
        <v>45</v>
      </c>
      <c r="E5" s="94" t="s">
        <v>104</v>
      </c>
      <c r="F5" s="95">
        <v>41655</v>
      </c>
    </row>
    <row r="6" spans="1:8">
      <c r="A6" s="360" t="s">
        <v>127</v>
      </c>
      <c r="B6" s="360"/>
      <c r="C6" s="360"/>
      <c r="D6" s="97"/>
      <c r="E6" s="98"/>
      <c r="F6" s="99"/>
      <c r="G6" s="191"/>
      <c r="H6" s="191"/>
    </row>
    <row r="7" spans="1:8">
      <c r="A7" s="85"/>
      <c r="B7" s="172"/>
      <c r="C7" s="85"/>
      <c r="D7" s="85"/>
      <c r="E7" s="85"/>
      <c r="F7" s="85"/>
      <c r="G7" s="191"/>
      <c r="H7" s="191"/>
    </row>
    <row r="8" spans="1:8" ht="15" customHeight="1">
      <c r="A8" s="380" t="s">
        <v>15</v>
      </c>
      <c r="B8" s="382" t="s">
        <v>174</v>
      </c>
      <c r="C8" s="384" t="s">
        <v>105</v>
      </c>
      <c r="D8" s="385"/>
      <c r="E8" s="380" t="s">
        <v>175</v>
      </c>
      <c r="F8" s="387" t="s">
        <v>57</v>
      </c>
      <c r="G8" s="379"/>
      <c r="H8" s="379"/>
    </row>
    <row r="9" spans="1:8" ht="19.5" customHeight="1">
      <c r="A9" s="381"/>
      <c r="B9" s="383"/>
      <c r="C9" s="199" t="s">
        <v>106</v>
      </c>
      <c r="D9" s="199" t="s">
        <v>67</v>
      </c>
      <c r="E9" s="386"/>
      <c r="F9" s="388"/>
      <c r="G9" s="379"/>
      <c r="H9" s="379"/>
    </row>
    <row r="10" spans="1:8">
      <c r="A10" s="23"/>
      <c r="B10" s="248"/>
      <c r="C10" s="129"/>
      <c r="D10" s="129"/>
      <c r="E10" s="129"/>
      <c r="F10" s="200"/>
      <c r="G10" s="191"/>
      <c r="H10" s="191"/>
    </row>
    <row r="11" spans="1:8">
      <c r="A11" s="252"/>
      <c r="B11" s="249"/>
      <c r="C11" s="255"/>
      <c r="D11" s="256"/>
      <c r="E11" s="254"/>
      <c r="F11" s="261"/>
    </row>
    <row r="12" spans="1:8">
      <c r="A12" s="29"/>
      <c r="B12" s="249"/>
      <c r="C12" s="254"/>
      <c r="D12" s="255"/>
      <c r="E12" s="254"/>
      <c r="F12" s="261"/>
    </row>
    <row r="13" spans="1:8">
      <c r="A13" s="252"/>
      <c r="B13" s="249"/>
      <c r="C13" s="254"/>
      <c r="D13" s="255"/>
      <c r="E13" s="254"/>
      <c r="F13" s="261"/>
      <c r="G13" s="168"/>
    </row>
    <row r="14" spans="1:8">
      <c r="A14" s="29"/>
      <c r="B14" s="249"/>
      <c r="C14" s="254"/>
      <c r="D14" s="256"/>
      <c r="E14" s="254"/>
      <c r="F14" s="261"/>
    </row>
    <row r="15" spans="1:8">
      <c r="A15" s="252"/>
      <c r="B15" s="249"/>
      <c r="C15" s="255"/>
      <c r="D15" s="255"/>
      <c r="E15" s="254"/>
      <c r="F15" s="262"/>
    </row>
    <row r="16" spans="1:8">
      <c r="A16" s="252"/>
      <c r="B16" s="249"/>
      <c r="C16" s="254"/>
      <c r="D16" s="254"/>
      <c r="E16" s="254"/>
      <c r="F16" s="263"/>
    </row>
    <row r="17" spans="1:6" ht="15.75" thickBot="1">
      <c r="A17" s="252"/>
      <c r="B17" s="250"/>
      <c r="C17" s="259"/>
      <c r="D17" s="259"/>
      <c r="E17" s="260"/>
      <c r="F17" s="258"/>
    </row>
    <row r="18" spans="1:6" ht="15.75" thickTop="1">
      <c r="A18" s="252"/>
      <c r="B18" s="249"/>
      <c r="C18" s="173"/>
      <c r="D18" s="173"/>
      <c r="E18" s="130"/>
      <c r="F18" s="201"/>
    </row>
    <row r="19" spans="1:6">
      <c r="A19" s="252"/>
      <c r="B19" s="249"/>
      <c r="C19" s="111"/>
      <c r="D19" s="111"/>
      <c r="E19" s="111"/>
      <c r="F19" s="201"/>
    </row>
    <row r="20" spans="1:6">
      <c r="A20" s="252"/>
      <c r="B20" s="249"/>
      <c r="C20" s="111"/>
      <c r="D20" s="111"/>
      <c r="E20" s="111"/>
      <c r="F20" s="201"/>
    </row>
    <row r="21" spans="1:6">
      <c r="A21" s="252"/>
      <c r="B21" s="249"/>
      <c r="C21" s="111"/>
      <c r="D21" s="111"/>
      <c r="E21" s="111"/>
      <c r="F21" s="201"/>
    </row>
    <row r="22" spans="1:6">
      <c r="A22" s="253"/>
      <c r="B22" s="251"/>
      <c r="C22" s="121"/>
      <c r="D22" s="121"/>
      <c r="E22" s="121"/>
      <c r="F22" s="202"/>
    </row>
    <row r="23" spans="1:6">
      <c r="A23" s="85"/>
      <c r="B23" s="172"/>
      <c r="C23" s="85"/>
      <c r="D23" s="85"/>
      <c r="E23" s="85"/>
      <c r="F23" s="85"/>
    </row>
    <row r="24" spans="1:6">
      <c r="A24" s="4"/>
      <c r="B24" s="172"/>
      <c r="C24" s="172"/>
      <c r="D24" s="4"/>
      <c r="E24" s="4"/>
      <c r="F24" s="4"/>
    </row>
    <row r="25" spans="1:6" ht="15" customHeight="1">
      <c r="A25" s="4"/>
      <c r="B25" s="172"/>
      <c r="C25" s="172"/>
      <c r="D25" s="4"/>
      <c r="E25" s="4"/>
      <c r="F25" s="4"/>
    </row>
    <row r="26" spans="1:6" ht="15" customHeight="1">
      <c r="A26" s="4"/>
      <c r="B26" s="172"/>
      <c r="C26" s="172"/>
      <c r="D26" s="4"/>
      <c r="E26" s="4"/>
      <c r="F26" s="4"/>
    </row>
    <row r="27" spans="1:6">
      <c r="A27" s="4"/>
      <c r="B27" s="172"/>
      <c r="C27" s="172"/>
      <c r="D27" s="4"/>
      <c r="E27" s="4"/>
      <c r="F27" s="4"/>
    </row>
    <row r="28" spans="1:6" ht="15" customHeight="1">
      <c r="A28" s="4"/>
      <c r="B28" s="172"/>
      <c r="C28" s="172"/>
      <c r="D28" s="4"/>
      <c r="E28" s="4"/>
      <c r="F28" s="4"/>
    </row>
    <row r="29" spans="1:6">
      <c r="A29" s="4"/>
      <c r="B29" s="172"/>
      <c r="C29" s="172"/>
      <c r="D29" s="4"/>
      <c r="E29" s="4"/>
      <c r="F29" s="4"/>
    </row>
    <row r="30" spans="1:6">
      <c r="A30" s="4"/>
      <c r="B30" s="172"/>
      <c r="C30" s="172"/>
      <c r="D30" s="4"/>
      <c r="E30" s="4"/>
      <c r="F30" s="4"/>
    </row>
    <row r="31" spans="1:6">
      <c r="A31" s="4"/>
      <c r="B31" s="172"/>
      <c r="C31" s="172"/>
      <c r="D31" s="4"/>
      <c r="E31" s="4"/>
      <c r="F31" s="4"/>
    </row>
    <row r="32" spans="1:6">
      <c r="A32" s="4"/>
      <c r="B32" s="172"/>
      <c r="C32" s="172"/>
      <c r="D32" s="4"/>
      <c r="E32" s="4"/>
      <c r="F32" s="4"/>
    </row>
    <row r="33" spans="1:6">
      <c r="A33" s="4"/>
      <c r="B33" s="172"/>
      <c r="C33" s="172"/>
      <c r="D33" s="4"/>
      <c r="E33" s="4"/>
      <c r="F33" s="4"/>
    </row>
    <row r="34" spans="1:6">
      <c r="A34" s="4"/>
      <c r="B34" s="172"/>
      <c r="C34" s="172"/>
      <c r="D34" s="4"/>
      <c r="E34" s="4"/>
      <c r="F34" s="4"/>
    </row>
    <row r="35" spans="1:6">
      <c r="A35" s="4"/>
      <c r="B35" s="172"/>
      <c r="C35" s="172"/>
      <c r="D35" s="4"/>
      <c r="E35" s="4"/>
      <c r="F35" s="4"/>
    </row>
    <row r="36" spans="1:6">
      <c r="A36" s="4"/>
      <c r="B36" s="172"/>
      <c r="C36" s="172"/>
      <c r="D36" s="4"/>
      <c r="E36" s="4"/>
      <c r="F36" s="4"/>
    </row>
    <row r="37" spans="1:6">
      <c r="A37" s="4"/>
      <c r="B37" s="172"/>
      <c r="C37" s="172"/>
      <c r="D37" s="4"/>
      <c r="E37" s="4"/>
      <c r="F37" s="4"/>
    </row>
    <row r="38" spans="1:6">
      <c r="A38" s="4"/>
      <c r="B38" s="172"/>
      <c r="C38" s="4"/>
      <c r="D38" s="4"/>
      <c r="E38" s="4"/>
      <c r="F38" s="4"/>
    </row>
    <row r="39" spans="1:6">
      <c r="A39" s="4"/>
      <c r="B39" s="172"/>
      <c r="C39" s="4"/>
      <c r="D39" s="4"/>
      <c r="E39" s="4"/>
      <c r="F39" s="4"/>
    </row>
    <row r="40" spans="1:6">
      <c r="A40" s="4"/>
      <c r="B40" s="172"/>
      <c r="C40" s="4"/>
      <c r="D40" s="4"/>
      <c r="E40" s="4"/>
      <c r="F40" s="4"/>
    </row>
  </sheetData>
  <mergeCells count="13">
    <mergeCell ref="A5:C5"/>
    <mergeCell ref="A2:C2"/>
    <mergeCell ref="D2:E3"/>
    <mergeCell ref="F2:F3"/>
    <mergeCell ref="A3:C3"/>
    <mergeCell ref="A4:C4"/>
    <mergeCell ref="G8:H9"/>
    <mergeCell ref="A6:C6"/>
    <mergeCell ref="A8:A9"/>
    <mergeCell ref="B8:B9"/>
    <mergeCell ref="C8:D8"/>
    <mergeCell ref="E8:E9"/>
    <mergeCell ref="F8:F9"/>
  </mergeCells>
  <pageMargins left="0.7" right="0.7" top="0.75" bottom="0.75" header="0.3" footer="0.3"/>
  <pageSetup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9"/>
  <sheetViews>
    <sheetView workbookViewId="0">
      <selection activeCell="B26" sqref="B26"/>
    </sheetView>
  </sheetViews>
  <sheetFormatPr baseColWidth="10" defaultColWidth="11.42578125" defaultRowHeight="15"/>
  <cols>
    <col min="1" max="1" width="6.140625" customWidth="1"/>
    <col min="2" max="2" width="59.5703125" customWidth="1"/>
    <col min="3" max="3" width="10.28515625" customWidth="1"/>
    <col min="4" max="4" width="9.85546875" customWidth="1"/>
    <col min="5" max="5" width="11.140625" customWidth="1"/>
    <col min="6" max="6" width="12.140625" customWidth="1"/>
    <col min="8" max="8" width="4.140625" customWidth="1"/>
    <col min="10" max="10" width="5.85546875" customWidth="1"/>
  </cols>
  <sheetData>
    <row r="1" spans="1:6" ht="15" customHeight="1">
      <c r="A1" s="203"/>
      <c r="B1" s="131"/>
      <c r="C1" s="131"/>
      <c r="D1" s="131"/>
      <c r="E1" s="131"/>
      <c r="F1" s="131"/>
    </row>
    <row r="2" spans="1:6">
      <c r="A2" s="360" t="str">
        <f>+A!A2</f>
        <v>MODA INTERNACIONAL, S.A.</v>
      </c>
      <c r="B2" s="360"/>
      <c r="C2" s="360"/>
      <c r="D2" s="389" t="s">
        <v>128</v>
      </c>
      <c r="E2" s="390"/>
      <c r="F2" s="393" t="s">
        <v>36</v>
      </c>
    </row>
    <row r="3" spans="1:6">
      <c r="A3" s="360" t="s">
        <v>139</v>
      </c>
      <c r="B3" s="360"/>
      <c r="C3" s="360"/>
      <c r="D3" s="391"/>
      <c r="E3" s="392"/>
      <c r="F3" s="393"/>
    </row>
    <row r="4" spans="1:6">
      <c r="A4" s="360" t="s">
        <v>110</v>
      </c>
      <c r="B4" s="360"/>
      <c r="C4" s="360"/>
      <c r="D4" s="149" t="s">
        <v>53</v>
      </c>
      <c r="E4" s="206" t="s">
        <v>223</v>
      </c>
      <c r="F4" s="204">
        <v>41654</v>
      </c>
    </row>
    <row r="5" spans="1:6" ht="15.75" thickBot="1">
      <c r="A5" s="360" t="s">
        <v>178</v>
      </c>
      <c r="B5" s="360"/>
      <c r="C5" s="360"/>
      <c r="D5" s="208" t="s">
        <v>54</v>
      </c>
      <c r="E5" s="207" t="s">
        <v>104</v>
      </c>
      <c r="F5" s="205">
        <v>41655</v>
      </c>
    </row>
    <row r="7" spans="1:6" ht="30">
      <c r="A7" s="436" t="s">
        <v>59</v>
      </c>
      <c r="B7" s="437" t="s">
        <v>60</v>
      </c>
      <c r="C7" s="438" t="s">
        <v>61</v>
      </c>
      <c r="D7" s="439" t="s">
        <v>53</v>
      </c>
      <c r="E7" s="440" t="s">
        <v>54</v>
      </c>
      <c r="F7" s="439"/>
    </row>
    <row r="8" spans="1:6" hidden="1">
      <c r="A8" s="23"/>
      <c r="B8" s="26"/>
      <c r="C8" s="264"/>
      <c r="D8" s="264"/>
      <c r="E8" s="264"/>
      <c r="F8" s="265"/>
    </row>
    <row r="9" spans="1:6" hidden="1">
      <c r="A9" s="29"/>
      <c r="B9" s="146"/>
      <c r="C9" s="277"/>
      <c r="D9" s="266"/>
      <c r="E9" s="266"/>
      <c r="F9" s="267"/>
    </row>
    <row r="10" spans="1:6" hidden="1">
      <c r="A10" s="23"/>
      <c r="B10" s="185"/>
      <c r="C10" s="278"/>
      <c r="D10" s="264"/>
      <c r="E10" s="264"/>
      <c r="F10" s="265"/>
    </row>
    <row r="11" spans="1:6" hidden="1">
      <c r="A11" s="34"/>
      <c r="B11" s="1"/>
      <c r="C11" s="279"/>
      <c r="D11" s="268"/>
      <c r="E11" s="268"/>
      <c r="F11" s="269"/>
    </row>
    <row r="12" spans="1:6" hidden="1">
      <c r="A12" s="29"/>
      <c r="B12" s="148"/>
      <c r="C12" s="277"/>
      <c r="D12" s="266"/>
      <c r="E12" s="266"/>
      <c r="F12" s="267"/>
    </row>
    <row r="13" spans="1:6" hidden="1">
      <c r="A13" s="23"/>
      <c r="B13" s="26"/>
      <c r="C13" s="278"/>
      <c r="D13" s="264"/>
      <c r="E13" s="264"/>
      <c r="F13" s="265"/>
    </row>
    <row r="14" spans="1:6" hidden="1">
      <c r="A14" s="34"/>
      <c r="B14" s="186"/>
      <c r="C14" s="279"/>
      <c r="D14" s="268"/>
      <c r="E14" s="268"/>
      <c r="F14" s="269"/>
    </row>
    <row r="15" spans="1:6" hidden="1">
      <c r="A15" s="23"/>
      <c r="B15" s="26"/>
      <c r="C15" s="278"/>
      <c r="D15" s="264"/>
      <c r="E15" s="264"/>
      <c r="F15" s="265"/>
    </row>
    <row r="16" spans="1:6" hidden="1">
      <c r="A16" s="34"/>
      <c r="B16" s="186"/>
      <c r="C16" s="279"/>
      <c r="D16" s="268"/>
      <c r="E16" s="268"/>
      <c r="F16" s="269"/>
    </row>
    <row r="17" spans="1:6" hidden="1">
      <c r="A17" s="29"/>
      <c r="B17" s="4"/>
      <c r="C17" s="277"/>
      <c r="D17" s="266"/>
      <c r="E17" s="266"/>
      <c r="F17" s="267"/>
    </row>
    <row r="18" spans="1:6" hidden="1">
      <c r="A18" s="34"/>
      <c r="B18" s="1"/>
      <c r="C18" s="279"/>
      <c r="D18" s="268"/>
      <c r="E18" s="268"/>
      <c r="F18" s="269"/>
    </row>
    <row r="19" spans="1:6">
      <c r="A19" s="27"/>
      <c r="B19" s="27"/>
      <c r="C19" s="280"/>
      <c r="D19" s="267"/>
      <c r="E19" s="271"/>
      <c r="F19" s="267"/>
    </row>
    <row r="20" spans="1:6">
      <c r="A20" s="27"/>
      <c r="B20" s="138"/>
      <c r="C20" s="280"/>
      <c r="D20" s="267"/>
      <c r="E20" s="271"/>
      <c r="F20" s="267"/>
    </row>
    <row r="21" spans="1:6">
      <c r="A21" s="24"/>
      <c r="B21" s="25"/>
      <c r="C21" s="281"/>
      <c r="D21" s="265"/>
      <c r="E21" s="273"/>
      <c r="F21" s="265"/>
    </row>
    <row r="22" spans="1:6">
      <c r="A22" s="22"/>
      <c r="B22" s="22"/>
      <c r="C22" s="170"/>
      <c r="D22" s="269"/>
      <c r="E22" s="274"/>
      <c r="F22" s="269"/>
    </row>
    <row r="23" spans="1:6">
      <c r="A23" s="24"/>
      <c r="B23" s="25"/>
      <c r="C23" s="281"/>
      <c r="D23" s="265"/>
      <c r="E23" s="273"/>
      <c r="F23" s="265"/>
    </row>
    <row r="24" spans="1:6">
      <c r="A24" s="22"/>
      <c r="B24" s="22"/>
      <c r="C24" s="170"/>
      <c r="D24" s="269"/>
      <c r="E24" s="274"/>
      <c r="F24" s="269"/>
    </row>
    <row r="25" spans="1:6">
      <c r="A25" s="21"/>
      <c r="B25" s="145"/>
      <c r="C25" s="169"/>
      <c r="D25" s="275"/>
      <c r="E25" s="276"/>
      <c r="F25" s="275"/>
    </row>
    <row r="26" spans="1:6">
      <c r="A26" s="24"/>
      <c r="B26" s="24"/>
      <c r="C26" s="171"/>
      <c r="D26" s="265"/>
      <c r="E26" s="273"/>
      <c r="F26" s="265"/>
    </row>
    <row r="27" spans="1:6">
      <c r="A27" s="22"/>
      <c r="B27" s="155"/>
      <c r="C27" s="170"/>
      <c r="D27" s="269"/>
      <c r="E27" s="274"/>
      <c r="F27" s="269"/>
    </row>
    <row r="28" spans="1:6">
      <c r="A28" s="24"/>
      <c r="B28" s="24"/>
      <c r="C28" s="171"/>
      <c r="D28" s="265"/>
      <c r="E28" s="273"/>
      <c r="F28" s="265"/>
    </row>
    <row r="29" spans="1:6">
      <c r="A29" s="22"/>
      <c r="B29" s="155"/>
      <c r="C29" s="170"/>
      <c r="D29" s="269"/>
      <c r="E29" s="274"/>
      <c r="F29" s="269"/>
    </row>
    <row r="30" spans="1:6">
      <c r="A30" s="24"/>
      <c r="B30" s="24"/>
      <c r="C30" s="171"/>
      <c r="D30" s="265"/>
      <c r="E30" s="273"/>
      <c r="F30" s="265"/>
    </row>
    <row r="31" spans="1:6">
      <c r="A31" s="22"/>
      <c r="B31" s="155"/>
      <c r="C31" s="170"/>
      <c r="D31" s="269"/>
      <c r="E31" s="274"/>
      <c r="F31" s="269"/>
    </row>
    <row r="32" spans="1:6">
      <c r="A32" s="24"/>
      <c r="B32" s="24"/>
      <c r="C32" s="171"/>
      <c r="D32" s="265"/>
      <c r="E32" s="273"/>
      <c r="F32" s="265"/>
    </row>
    <row r="33" spans="1:6">
      <c r="A33" s="22"/>
      <c r="B33" s="155"/>
      <c r="C33" s="170"/>
      <c r="D33" s="269"/>
      <c r="E33" s="274"/>
      <c r="F33" s="269"/>
    </row>
    <row r="34" spans="1:6">
      <c r="A34" s="27"/>
      <c r="B34" s="27"/>
      <c r="C34" s="184"/>
      <c r="D34" s="267"/>
      <c r="E34" s="271"/>
      <c r="F34" s="267"/>
    </row>
    <row r="35" spans="1:6">
      <c r="A35" s="27"/>
      <c r="B35" s="28"/>
      <c r="C35" s="184"/>
      <c r="D35" s="267"/>
      <c r="E35" s="271"/>
      <c r="F35" s="267"/>
    </row>
    <row r="36" spans="1:6">
      <c r="A36" s="22"/>
      <c r="B36" s="22"/>
      <c r="C36" s="170"/>
      <c r="D36" s="269"/>
      <c r="E36" s="274"/>
      <c r="F36" s="269"/>
    </row>
    <row r="37" spans="1:6">
      <c r="B37" s="4"/>
      <c r="C37" s="257"/>
      <c r="D37" s="257"/>
      <c r="E37" s="257"/>
      <c r="F37" s="257"/>
    </row>
    <row r="38" spans="1:6">
      <c r="B38" s="4"/>
      <c r="C38" s="257"/>
      <c r="D38" s="257"/>
      <c r="E38" s="257"/>
      <c r="F38" s="257"/>
    </row>
    <row r="39" spans="1:6">
      <c r="B39" s="4"/>
      <c r="C39" s="257"/>
      <c r="D39" s="257"/>
      <c r="E39" s="257"/>
      <c r="F39" s="257"/>
    </row>
    <row r="40" spans="1:6">
      <c r="B40" s="4"/>
      <c r="C40" s="257"/>
      <c r="D40" s="257"/>
      <c r="E40" s="257"/>
      <c r="F40" s="257"/>
    </row>
    <row r="41" spans="1:6">
      <c r="B41" s="4"/>
      <c r="C41" s="257"/>
      <c r="D41" s="257"/>
      <c r="E41" s="257"/>
      <c r="F41" s="257"/>
    </row>
    <row r="42" spans="1:6">
      <c r="B42" s="4"/>
      <c r="C42" s="257"/>
      <c r="D42" s="257"/>
      <c r="E42" s="257"/>
      <c r="F42" s="257"/>
    </row>
    <row r="43" spans="1:6">
      <c r="C43" s="257"/>
      <c r="D43" s="257"/>
      <c r="E43" s="257"/>
      <c r="F43" s="257"/>
    </row>
    <row r="44" spans="1:6">
      <c r="C44" s="257"/>
      <c r="D44" s="257"/>
      <c r="E44" s="257"/>
      <c r="F44" s="257"/>
    </row>
    <row r="45" spans="1:6">
      <c r="C45" s="257"/>
      <c r="D45" s="257"/>
      <c r="E45" s="257"/>
      <c r="F45" s="257"/>
    </row>
    <row r="46" spans="1:6">
      <c r="C46" s="257"/>
      <c r="D46" s="257"/>
      <c r="E46" s="257"/>
      <c r="F46" s="257"/>
    </row>
    <row r="47" spans="1:6">
      <c r="C47" s="257"/>
      <c r="D47" s="257"/>
      <c r="E47" s="257"/>
      <c r="F47" s="257"/>
    </row>
    <row r="48" spans="1:6">
      <c r="C48" s="257"/>
      <c r="D48" s="257"/>
      <c r="E48" s="257"/>
      <c r="F48" s="257"/>
    </row>
    <row r="52" spans="1:2">
      <c r="A52" s="4"/>
      <c r="B52" s="4"/>
    </row>
    <row r="53" spans="1:2">
      <c r="A53" s="4"/>
      <c r="B53" s="4"/>
    </row>
    <row r="54" spans="1:2">
      <c r="A54" s="4"/>
      <c r="B54" s="4"/>
    </row>
    <row r="55" spans="1:2">
      <c r="A55" s="4"/>
      <c r="B55" s="4"/>
    </row>
    <row r="56" spans="1:2">
      <c r="A56" s="4"/>
      <c r="B56" s="4"/>
    </row>
    <row r="57" spans="1:2">
      <c r="A57" s="4"/>
      <c r="B57" s="4"/>
    </row>
    <row r="58" spans="1:2">
      <c r="A58" s="4"/>
      <c r="B58" s="4"/>
    </row>
    <row r="59" spans="1:2">
      <c r="A59" s="4"/>
      <c r="B59" s="4"/>
    </row>
  </sheetData>
  <mergeCells count="6">
    <mergeCell ref="A5:C5"/>
    <mergeCell ref="A2:C2"/>
    <mergeCell ref="D2:E3"/>
    <mergeCell ref="F2:F3"/>
    <mergeCell ref="A3:C3"/>
    <mergeCell ref="A4:C4"/>
  </mergeCells>
  <pageMargins left="0.75" right="0.75" top="1" bottom="1" header="0.5" footer="0.5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03"/>
  <sheetViews>
    <sheetView workbookViewId="0">
      <selection activeCell="C19" sqref="C19"/>
    </sheetView>
  </sheetViews>
  <sheetFormatPr baseColWidth="10" defaultColWidth="11.42578125" defaultRowHeight="15"/>
  <cols>
    <col min="1" max="1" width="4.140625" customWidth="1"/>
    <col min="2" max="2" width="50" customWidth="1"/>
    <col min="3" max="3" width="12.85546875" customWidth="1"/>
    <col min="4" max="4" width="14.7109375" customWidth="1"/>
    <col min="5" max="5" width="17.7109375" customWidth="1"/>
  </cols>
  <sheetData>
    <row r="1" spans="1:7" ht="17.25" thickBot="1">
      <c r="A1" s="131"/>
      <c r="B1" s="131"/>
      <c r="C1" s="139"/>
      <c r="D1" s="139"/>
      <c r="E1" s="139"/>
    </row>
    <row r="2" spans="1:7" ht="15.75" thickBot="1">
      <c r="A2" s="362" t="str">
        <f>+'A1'!A2:C2</f>
        <v>MODA INTERNACIONAL, S.A.</v>
      </c>
      <c r="B2" s="363"/>
      <c r="C2" s="396" t="s">
        <v>129</v>
      </c>
      <c r="D2" s="397"/>
      <c r="E2" s="400" t="s">
        <v>36</v>
      </c>
    </row>
    <row r="3" spans="1:7">
      <c r="A3" s="402" t="s">
        <v>130</v>
      </c>
      <c r="B3" s="403"/>
      <c r="C3" s="398"/>
      <c r="D3" s="399"/>
      <c r="E3" s="401"/>
    </row>
    <row r="4" spans="1:7">
      <c r="A4" s="404" t="s">
        <v>110</v>
      </c>
      <c r="B4" s="370"/>
      <c r="C4" s="188" t="s">
        <v>53</v>
      </c>
      <c r="D4" s="91" t="s">
        <v>223</v>
      </c>
      <c r="E4" s="92">
        <v>41654</v>
      </c>
    </row>
    <row r="5" spans="1:7" ht="15.75" thickBot="1">
      <c r="A5" s="405" t="s">
        <v>178</v>
      </c>
      <c r="B5" s="359"/>
      <c r="C5" s="189" t="s">
        <v>54</v>
      </c>
      <c r="D5" s="94" t="s">
        <v>104</v>
      </c>
      <c r="E5" s="95">
        <v>41655</v>
      </c>
    </row>
    <row r="7" spans="1:7">
      <c r="A7" s="209" t="s">
        <v>59</v>
      </c>
      <c r="B7" s="209" t="s">
        <v>62</v>
      </c>
      <c r="C7" s="394" t="s">
        <v>63</v>
      </c>
      <c r="D7" s="395"/>
      <c r="E7" s="210" t="s">
        <v>64</v>
      </c>
    </row>
    <row r="8" spans="1:7">
      <c r="A8" s="211"/>
      <c r="B8" s="211"/>
      <c r="C8" s="212" t="s">
        <v>65</v>
      </c>
      <c r="D8" s="212" t="s">
        <v>37</v>
      </c>
      <c r="E8" s="213"/>
    </row>
    <row r="9" spans="1:7">
      <c r="A9" s="31"/>
      <c r="B9" s="157"/>
      <c r="C9" s="282"/>
      <c r="D9" s="272"/>
      <c r="E9" s="265"/>
      <c r="F9" s="257"/>
      <c r="G9" s="257"/>
    </row>
    <row r="10" spans="1:7">
      <c r="A10" s="157"/>
      <c r="B10" s="159"/>
      <c r="C10" s="283"/>
      <c r="D10" s="272"/>
      <c r="E10" s="265"/>
      <c r="F10" s="257"/>
      <c r="G10" s="257"/>
    </row>
    <row r="11" spans="1:7">
      <c r="A11" s="33"/>
      <c r="B11" s="156"/>
      <c r="C11" s="284"/>
      <c r="D11" s="285"/>
      <c r="E11" s="269"/>
      <c r="F11" s="257"/>
      <c r="G11" s="257"/>
    </row>
    <row r="12" spans="1:7">
      <c r="A12" s="157"/>
      <c r="B12" s="159"/>
      <c r="C12" s="283"/>
      <c r="D12" s="272"/>
      <c r="E12" s="265"/>
      <c r="F12" s="257"/>
      <c r="G12" s="257"/>
    </row>
    <row r="13" spans="1:7">
      <c r="A13" s="33"/>
      <c r="B13" s="156"/>
      <c r="C13" s="284"/>
      <c r="D13" s="285"/>
      <c r="E13" s="269"/>
      <c r="F13" s="257"/>
      <c r="G13" s="257"/>
    </row>
    <row r="14" spans="1:7">
      <c r="A14" s="157"/>
      <c r="B14" s="159"/>
      <c r="C14" s="283"/>
      <c r="D14" s="272"/>
      <c r="E14" s="265"/>
      <c r="F14" s="257"/>
      <c r="G14" s="257"/>
    </row>
    <row r="15" spans="1:7">
      <c r="A15" s="33"/>
      <c r="B15" s="156"/>
      <c r="C15" s="284"/>
      <c r="D15" s="285"/>
      <c r="E15" s="269"/>
      <c r="F15" s="257"/>
      <c r="G15" s="257"/>
    </row>
    <row r="16" spans="1:7">
      <c r="A16" s="157"/>
      <c r="B16" s="159"/>
      <c r="C16" s="283"/>
      <c r="D16" s="272"/>
      <c r="E16" s="265"/>
      <c r="F16" s="257"/>
      <c r="G16" s="257"/>
    </row>
    <row r="17" spans="1:7">
      <c r="A17" s="33"/>
      <c r="B17" s="156"/>
      <c r="C17" s="284"/>
      <c r="D17" s="285"/>
      <c r="E17" s="269"/>
      <c r="F17" s="257"/>
      <c r="G17" s="257"/>
    </row>
    <row r="18" spans="1:7">
      <c r="A18" s="157"/>
      <c r="B18" s="157"/>
      <c r="C18" s="283"/>
      <c r="D18" s="272"/>
      <c r="E18" s="265"/>
      <c r="F18" s="257"/>
      <c r="G18" s="257"/>
    </row>
    <row r="19" spans="1:7">
      <c r="A19" s="33"/>
      <c r="B19" s="156"/>
      <c r="C19" s="284"/>
      <c r="D19" s="285"/>
      <c r="E19" s="269"/>
      <c r="F19" s="257"/>
      <c r="G19" s="257"/>
    </row>
    <row r="20" spans="1:7" hidden="1">
      <c r="A20" s="31"/>
      <c r="B20" s="30"/>
      <c r="C20" s="286"/>
      <c r="D20" s="270"/>
      <c r="E20" s="267"/>
      <c r="F20" s="257"/>
      <c r="G20" s="257"/>
    </row>
    <row r="21" spans="1:7" hidden="1">
      <c r="A21" s="31"/>
      <c r="B21" s="32"/>
      <c r="C21" s="286"/>
      <c r="D21" s="270"/>
      <c r="E21" s="267"/>
      <c r="F21" s="257"/>
      <c r="G21" s="257"/>
    </row>
    <row r="22" spans="1:7" hidden="1">
      <c r="A22" s="157"/>
      <c r="B22" s="159"/>
      <c r="C22" s="283"/>
      <c r="D22" s="272"/>
      <c r="E22" s="265"/>
      <c r="F22" s="257"/>
      <c r="G22" s="257"/>
    </row>
    <row r="23" spans="1:7" hidden="1">
      <c r="A23" s="33"/>
      <c r="B23" s="156"/>
      <c r="C23" s="284"/>
      <c r="D23" s="285"/>
      <c r="E23" s="269"/>
      <c r="F23" s="257"/>
      <c r="G23" s="257"/>
    </row>
    <row r="24" spans="1:7" hidden="1">
      <c r="A24" s="31"/>
      <c r="B24" s="30"/>
      <c r="C24" s="286"/>
      <c r="D24" s="270"/>
      <c r="E24" s="267"/>
      <c r="F24" s="257"/>
      <c r="G24" s="257"/>
    </row>
    <row r="25" spans="1:7" hidden="1">
      <c r="A25" s="31"/>
      <c r="B25" s="32"/>
      <c r="C25" s="286"/>
      <c r="D25" s="270"/>
      <c r="E25" s="267"/>
      <c r="F25" s="257"/>
      <c r="G25" s="257"/>
    </row>
    <row r="26" spans="1:7" hidden="1">
      <c r="A26" s="157"/>
      <c r="B26" s="159"/>
      <c r="C26" s="283"/>
      <c r="D26" s="272"/>
      <c r="E26" s="265"/>
      <c r="F26" s="257"/>
      <c r="G26" s="257"/>
    </row>
    <row r="27" spans="1:7" hidden="1">
      <c r="A27" s="33"/>
      <c r="B27" s="156"/>
      <c r="C27" s="284"/>
      <c r="D27" s="285"/>
      <c r="E27" s="269"/>
      <c r="F27" s="257"/>
      <c r="G27" s="257"/>
    </row>
    <row r="28" spans="1:7" hidden="1">
      <c r="A28" s="31"/>
      <c r="B28" s="31"/>
      <c r="C28" s="286"/>
      <c r="D28" s="270"/>
      <c r="E28" s="267"/>
      <c r="F28" s="257"/>
      <c r="G28" s="257"/>
    </row>
    <row r="29" spans="1:7" hidden="1">
      <c r="A29" s="31"/>
      <c r="B29" s="30"/>
      <c r="C29" s="286"/>
      <c r="D29" s="270"/>
      <c r="E29" s="267"/>
      <c r="F29" s="257"/>
      <c r="G29" s="257"/>
    </row>
    <row r="30" spans="1:7" hidden="1">
      <c r="A30" s="157"/>
      <c r="B30" s="157"/>
      <c r="C30" s="283"/>
      <c r="D30" s="272"/>
      <c r="E30" s="265"/>
      <c r="F30" s="257"/>
      <c r="G30" s="257"/>
    </row>
    <row r="31" spans="1:7" hidden="1">
      <c r="A31" s="33"/>
      <c r="B31" s="156"/>
      <c r="C31" s="284"/>
      <c r="D31" s="285"/>
      <c r="E31" s="269"/>
      <c r="F31" s="257"/>
      <c r="G31" s="257"/>
    </row>
    <row r="32" spans="1:7" hidden="1">
      <c r="A32" s="31"/>
      <c r="B32" s="31"/>
      <c r="C32" s="286"/>
      <c r="D32" s="270"/>
      <c r="E32" s="267"/>
      <c r="F32" s="257"/>
      <c r="G32" s="257"/>
    </row>
    <row r="33" spans="1:7" hidden="1">
      <c r="A33" s="31"/>
      <c r="B33" s="30"/>
      <c r="C33" s="286"/>
      <c r="D33" s="270"/>
      <c r="E33" s="267"/>
      <c r="F33" s="257"/>
      <c r="G33" s="257"/>
    </row>
    <row r="34" spans="1:7" hidden="1">
      <c r="A34" s="157"/>
      <c r="B34" s="157"/>
      <c r="C34" s="283"/>
      <c r="D34" s="272"/>
      <c r="E34" s="265"/>
      <c r="F34" s="257"/>
      <c r="G34" s="257"/>
    </row>
    <row r="35" spans="1:7" hidden="1">
      <c r="A35" s="31"/>
      <c r="B35" s="30"/>
      <c r="C35" s="286"/>
      <c r="D35" s="270"/>
      <c r="E35" s="267"/>
      <c r="F35" s="257"/>
      <c r="G35" s="257"/>
    </row>
    <row r="36" spans="1:7" hidden="1">
      <c r="A36" s="33"/>
      <c r="B36" s="33"/>
      <c r="C36" s="284"/>
      <c r="D36" s="285"/>
      <c r="E36" s="269"/>
      <c r="F36" s="257"/>
      <c r="G36" s="257"/>
    </row>
    <row r="37" spans="1:7" hidden="1">
      <c r="A37" s="157"/>
      <c r="B37" s="157"/>
      <c r="C37" s="283"/>
      <c r="D37" s="272"/>
      <c r="E37" s="265"/>
      <c r="F37" s="257"/>
      <c r="G37" s="257"/>
    </row>
    <row r="38" spans="1:7" hidden="1">
      <c r="A38" s="33"/>
      <c r="B38" s="33"/>
      <c r="C38" s="284"/>
      <c r="D38" s="285"/>
      <c r="E38" s="269"/>
      <c r="F38" s="257"/>
      <c r="G38" s="257"/>
    </row>
    <row r="39" spans="1:7" s="183" customFormat="1" hidden="1">
      <c r="A39" s="163"/>
      <c r="B39" s="163"/>
      <c r="C39" s="287"/>
      <c r="D39" s="266"/>
      <c r="E39" s="266"/>
      <c r="F39" s="257"/>
      <c r="G39" s="257"/>
    </row>
    <row r="40" spans="1:7" s="183" customFormat="1" hidden="1">
      <c r="A40" s="163"/>
      <c r="B40" s="163"/>
      <c r="C40" s="287"/>
      <c r="D40" s="266"/>
      <c r="E40" s="266"/>
      <c r="F40" s="257"/>
      <c r="G40" s="257"/>
    </row>
    <row r="41" spans="1:7" hidden="1">
      <c r="A41" s="157"/>
      <c r="B41" s="158"/>
      <c r="C41" s="283"/>
      <c r="D41" s="272"/>
      <c r="E41" s="265"/>
      <c r="F41" s="257"/>
      <c r="G41" s="257"/>
    </row>
    <row r="42" spans="1:7" hidden="1">
      <c r="A42" s="33"/>
      <c r="B42" s="33"/>
      <c r="C42" s="284"/>
      <c r="D42" s="285"/>
      <c r="E42" s="269"/>
      <c r="F42" s="257"/>
      <c r="G42" s="257"/>
    </row>
    <row r="43" spans="1:7" hidden="1">
      <c r="A43" s="31"/>
      <c r="B43" s="30"/>
      <c r="C43" s="286"/>
      <c r="D43" s="270"/>
      <c r="E43" s="267"/>
      <c r="F43" s="257"/>
      <c r="G43" s="257"/>
    </row>
    <row r="44" spans="1:7" hidden="1">
      <c r="A44" s="33"/>
      <c r="B44" s="33"/>
      <c r="C44" s="284"/>
      <c r="D44" s="285"/>
      <c r="E44" s="269"/>
      <c r="F44" s="257"/>
      <c r="G44" s="257"/>
    </row>
    <row r="45" spans="1:7" hidden="1">
      <c r="A45" s="157"/>
      <c r="B45" s="158"/>
      <c r="C45" s="283"/>
      <c r="D45" s="272"/>
      <c r="E45" s="265"/>
      <c r="F45" s="257"/>
      <c r="G45" s="257"/>
    </row>
    <row r="46" spans="1:7" hidden="1">
      <c r="A46" s="33"/>
      <c r="B46" s="33"/>
      <c r="C46" s="284"/>
      <c r="D46" s="285"/>
      <c r="E46" s="269"/>
      <c r="F46" s="257"/>
      <c r="G46" s="257"/>
    </row>
    <row r="47" spans="1:7" hidden="1">
      <c r="A47" s="31"/>
      <c r="B47" s="30"/>
      <c r="C47" s="286"/>
      <c r="D47" s="270"/>
      <c r="E47" s="267"/>
      <c r="F47" s="257"/>
      <c r="G47" s="257"/>
    </row>
    <row r="48" spans="1:7" hidden="1">
      <c r="A48" s="157"/>
      <c r="B48" s="157"/>
      <c r="C48" s="283"/>
      <c r="D48" s="272"/>
      <c r="E48" s="265"/>
      <c r="F48" s="257"/>
      <c r="G48" s="257"/>
    </row>
    <row r="49" spans="1:7" hidden="1">
      <c r="A49" s="33"/>
      <c r="B49" s="156"/>
      <c r="C49" s="284"/>
      <c r="D49" s="285"/>
      <c r="E49" s="269"/>
      <c r="F49" s="257"/>
      <c r="G49" s="257"/>
    </row>
    <row r="50" spans="1:7" hidden="1">
      <c r="A50" s="31"/>
      <c r="B50" s="31"/>
      <c r="C50" s="286"/>
      <c r="D50" s="270"/>
      <c r="E50" s="267"/>
      <c r="F50" s="257"/>
      <c r="G50" s="257"/>
    </row>
    <row r="51" spans="1:7" hidden="1">
      <c r="A51" s="31"/>
      <c r="B51" s="30"/>
      <c r="C51" s="286"/>
      <c r="D51" s="270"/>
      <c r="E51" s="267"/>
      <c r="F51" s="257"/>
      <c r="G51" s="257"/>
    </row>
    <row r="52" spans="1:7" hidden="1">
      <c r="A52" s="157"/>
      <c r="B52" s="157"/>
      <c r="C52" s="283"/>
      <c r="D52" s="272"/>
      <c r="E52" s="265"/>
      <c r="F52" s="257"/>
      <c r="G52" s="257"/>
    </row>
    <row r="53" spans="1:7" hidden="1">
      <c r="A53" s="31"/>
      <c r="B53" s="32"/>
      <c r="C53" s="286"/>
      <c r="D53" s="270"/>
      <c r="E53" s="267"/>
      <c r="F53" s="257"/>
      <c r="G53" s="257"/>
    </row>
    <row r="54" spans="1:7" hidden="1">
      <c r="A54" s="33"/>
      <c r="B54" s="33"/>
      <c r="C54" s="284"/>
      <c r="D54" s="285"/>
      <c r="E54" s="269"/>
      <c r="F54" s="257"/>
      <c r="G54" s="257"/>
    </row>
    <row r="55" spans="1:7" hidden="1">
      <c r="A55" s="157"/>
      <c r="B55" s="159"/>
      <c r="C55" s="283"/>
      <c r="D55" s="272"/>
      <c r="E55" s="265"/>
      <c r="F55" s="257"/>
      <c r="G55" s="257"/>
    </row>
    <row r="56" spans="1:7" hidden="1">
      <c r="A56" s="31"/>
      <c r="B56" s="30"/>
      <c r="C56" s="286"/>
      <c r="D56" s="270"/>
      <c r="E56" s="267"/>
      <c r="F56" s="257"/>
      <c r="G56" s="257"/>
    </row>
    <row r="57" spans="1:7" hidden="1">
      <c r="A57" s="31"/>
      <c r="B57" s="30"/>
      <c r="C57" s="286"/>
      <c r="D57" s="270"/>
      <c r="E57" s="267"/>
      <c r="F57" s="257"/>
      <c r="G57" s="257"/>
    </row>
    <row r="58" spans="1:7" hidden="1">
      <c r="A58" s="31"/>
      <c r="B58" s="30"/>
      <c r="C58" s="286"/>
      <c r="D58" s="270"/>
      <c r="E58" s="267"/>
      <c r="F58" s="257"/>
      <c r="G58" s="257"/>
    </row>
    <row r="59" spans="1:7" hidden="1">
      <c r="A59" s="33"/>
      <c r="B59" s="33"/>
      <c r="C59" s="284"/>
      <c r="D59" s="285"/>
      <c r="E59" s="269"/>
      <c r="F59" s="257"/>
      <c r="G59" s="257"/>
    </row>
    <row r="60" spans="1:7" hidden="1">
      <c r="A60" s="157"/>
      <c r="B60" s="158"/>
      <c r="C60" s="283"/>
      <c r="D60" s="272"/>
      <c r="E60" s="265"/>
      <c r="F60" s="257"/>
      <c r="G60" s="257"/>
    </row>
    <row r="61" spans="1:7" hidden="1">
      <c r="A61" s="33"/>
      <c r="B61" s="33"/>
      <c r="C61" s="284"/>
      <c r="D61" s="285"/>
      <c r="E61" s="269"/>
      <c r="F61" s="257"/>
      <c r="G61" s="257"/>
    </row>
    <row r="62" spans="1:7" hidden="1">
      <c r="A62" s="31"/>
      <c r="B62" s="30"/>
      <c r="C62" s="286"/>
      <c r="D62" s="270"/>
      <c r="E62" s="267"/>
      <c r="F62" s="257"/>
      <c r="G62" s="257"/>
    </row>
    <row r="63" spans="1:7" hidden="1">
      <c r="A63" s="157"/>
      <c r="B63" s="157"/>
      <c r="C63" s="283"/>
      <c r="D63" s="272"/>
      <c r="E63" s="265"/>
      <c r="F63" s="257"/>
      <c r="G63" s="257"/>
    </row>
    <row r="64" spans="1:7" hidden="1">
      <c r="A64" s="31"/>
      <c r="B64" s="30"/>
      <c r="C64" s="286"/>
      <c r="D64" s="270"/>
      <c r="E64" s="267"/>
      <c r="F64" s="257"/>
      <c r="G64" s="257"/>
    </row>
    <row r="65" spans="1:7" hidden="1">
      <c r="A65" s="33"/>
      <c r="B65" s="33"/>
      <c r="C65" s="284"/>
      <c r="D65" s="285"/>
      <c r="E65" s="269"/>
      <c r="F65" s="257"/>
      <c r="G65" s="257"/>
    </row>
    <row r="66" spans="1:7" hidden="1">
      <c r="A66" s="31"/>
      <c r="B66" s="30"/>
      <c r="C66" s="286"/>
      <c r="D66" s="270"/>
      <c r="E66" s="267"/>
      <c r="F66" s="257"/>
      <c r="G66" s="257"/>
    </row>
    <row r="67" spans="1:7" hidden="1">
      <c r="A67" s="157"/>
      <c r="B67" s="157"/>
      <c r="C67" s="283"/>
      <c r="D67" s="272"/>
      <c r="E67" s="265"/>
      <c r="F67" s="257"/>
      <c r="G67" s="257"/>
    </row>
    <row r="68" spans="1:7" hidden="1">
      <c r="A68" s="33"/>
      <c r="B68" s="156"/>
      <c r="C68" s="284"/>
      <c r="D68" s="285"/>
      <c r="E68" s="269"/>
      <c r="F68" s="257"/>
      <c r="G68" s="257"/>
    </row>
    <row r="69" spans="1:7">
      <c r="A69" s="163"/>
      <c r="B69" s="162"/>
      <c r="C69" s="287"/>
      <c r="D69" s="266"/>
      <c r="E69" s="266"/>
      <c r="F69" s="257"/>
      <c r="G69" s="257"/>
    </row>
    <row r="70" spans="1:7" s="183" customFormat="1">
      <c r="A70" s="163"/>
      <c r="B70" s="162"/>
      <c r="C70" s="287"/>
      <c r="D70" s="266"/>
      <c r="E70" s="266"/>
      <c r="F70" s="257"/>
      <c r="G70" s="257"/>
    </row>
    <row r="71" spans="1:7" s="183" customFormat="1">
      <c r="A71" s="163"/>
      <c r="B71" s="162"/>
      <c r="C71" s="287"/>
      <c r="D71" s="266"/>
      <c r="E71" s="266"/>
      <c r="F71" s="257"/>
      <c r="G71" s="257"/>
    </row>
    <row r="72" spans="1:7" s="183" customFormat="1">
      <c r="A72" s="163"/>
      <c r="B72" s="162"/>
      <c r="C72" s="287"/>
      <c r="D72" s="266"/>
      <c r="E72" s="266"/>
      <c r="F72" s="257"/>
      <c r="G72" s="257"/>
    </row>
    <row r="73" spans="1:7" s="183" customFormat="1">
      <c r="A73" s="163"/>
      <c r="B73" s="162"/>
      <c r="C73" s="287"/>
      <c r="D73" s="266"/>
      <c r="E73" s="266"/>
      <c r="F73" s="257"/>
      <c r="G73" s="257"/>
    </row>
    <row r="74" spans="1:7" s="183" customFormat="1">
      <c r="A74" s="163"/>
      <c r="B74" s="162"/>
      <c r="C74" s="287"/>
      <c r="D74" s="266"/>
      <c r="E74" s="266"/>
      <c r="F74" s="257"/>
      <c r="G74" s="257"/>
    </row>
    <row r="75" spans="1:7" s="183" customFormat="1">
      <c r="A75" s="163"/>
      <c r="B75" s="162"/>
      <c r="C75" s="287"/>
      <c r="D75" s="266"/>
      <c r="E75" s="266"/>
      <c r="F75" s="257"/>
      <c r="G75" s="257"/>
    </row>
    <row r="76" spans="1:7" s="183" customFormat="1">
      <c r="A76" s="163"/>
      <c r="B76" s="162"/>
      <c r="C76" s="287"/>
      <c r="D76" s="266"/>
      <c r="E76" s="266"/>
      <c r="F76" s="257"/>
      <c r="G76" s="257"/>
    </row>
    <row r="77" spans="1:7" s="183" customFormat="1">
      <c r="A77" s="163"/>
      <c r="B77" s="162"/>
      <c r="C77" s="287"/>
      <c r="D77" s="266"/>
      <c r="E77" s="266"/>
      <c r="F77" s="257"/>
      <c r="G77" s="257"/>
    </row>
    <row r="78" spans="1:7" s="183" customFormat="1">
      <c r="A78" s="163"/>
      <c r="B78" s="162"/>
      <c r="C78" s="287"/>
      <c r="D78" s="266"/>
      <c r="E78" s="266"/>
      <c r="F78" s="257"/>
      <c r="G78" s="257"/>
    </row>
    <row r="79" spans="1:7" s="183" customFormat="1">
      <c r="A79" s="163"/>
      <c r="B79" s="162"/>
      <c r="C79" s="287"/>
      <c r="D79" s="266"/>
      <c r="E79" s="266"/>
      <c r="F79" s="257"/>
      <c r="G79" s="257"/>
    </row>
    <row r="80" spans="1:7" s="183" customFormat="1">
      <c r="A80" s="163"/>
      <c r="B80" s="162"/>
      <c r="C80" s="287"/>
      <c r="D80" s="266"/>
      <c r="E80" s="266"/>
      <c r="F80" s="257"/>
      <c r="G80" s="257"/>
    </row>
    <row r="81" spans="1:7" s="183" customFormat="1">
      <c r="A81" s="163"/>
      <c r="B81" s="162"/>
      <c r="C81" s="287"/>
      <c r="D81" s="266"/>
      <c r="E81" s="266"/>
      <c r="F81" s="257"/>
      <c r="G81" s="257"/>
    </row>
    <row r="82" spans="1:7" s="183" customFormat="1">
      <c r="A82" s="163"/>
      <c r="B82" s="162"/>
      <c r="C82" s="287"/>
      <c r="D82" s="266"/>
      <c r="E82" s="266"/>
      <c r="F82" s="257"/>
      <c r="G82" s="257"/>
    </row>
    <row r="83" spans="1:7">
      <c r="A83" s="167"/>
      <c r="B83" s="187"/>
      <c r="C83" s="288"/>
      <c r="D83" s="289"/>
      <c r="E83" s="275"/>
      <c r="F83" s="257"/>
      <c r="G83" s="257"/>
    </row>
    <row r="84" spans="1:7">
      <c r="A84" s="157"/>
      <c r="B84" s="157"/>
      <c r="C84" s="283"/>
      <c r="D84" s="272"/>
      <c r="E84" s="265"/>
      <c r="F84" s="257"/>
      <c r="G84" s="257"/>
    </row>
    <row r="85" spans="1:7">
      <c r="A85" s="33"/>
      <c r="B85" s="156"/>
      <c r="C85" s="284"/>
      <c r="D85" s="285"/>
      <c r="E85" s="269"/>
      <c r="F85" s="257"/>
      <c r="G85" s="257"/>
    </row>
    <row r="86" spans="1:7">
      <c r="A86" s="31"/>
      <c r="B86" s="31"/>
      <c r="C86" s="286"/>
      <c r="D86" s="270"/>
      <c r="E86" s="267"/>
      <c r="F86" s="257"/>
      <c r="G86" s="257"/>
    </row>
    <row r="87" spans="1:7">
      <c r="A87" s="31"/>
      <c r="B87" s="30"/>
      <c r="C87" s="286"/>
      <c r="D87" s="270"/>
      <c r="E87" s="267"/>
      <c r="F87" s="257"/>
      <c r="G87" s="257"/>
    </row>
    <row r="88" spans="1:7">
      <c r="A88" s="157"/>
      <c r="B88" s="157"/>
      <c r="C88" s="283"/>
      <c r="D88" s="272"/>
      <c r="E88" s="265"/>
      <c r="F88" s="257"/>
      <c r="G88" s="257"/>
    </row>
    <row r="89" spans="1:7">
      <c r="A89" s="33"/>
      <c r="B89" s="156"/>
      <c r="C89" s="284"/>
      <c r="D89" s="285"/>
      <c r="E89" s="269"/>
      <c r="F89" s="257"/>
      <c r="G89" s="257"/>
    </row>
    <row r="90" spans="1:7">
      <c r="A90" s="157"/>
      <c r="B90" s="157"/>
      <c r="C90" s="283"/>
      <c r="D90" s="272"/>
      <c r="E90" s="265"/>
      <c r="F90" s="257"/>
      <c r="G90" s="257"/>
    </row>
    <row r="91" spans="1:7">
      <c r="A91" s="33"/>
      <c r="B91" s="156"/>
      <c r="C91" s="284"/>
      <c r="D91" s="285"/>
      <c r="E91" s="269"/>
      <c r="F91" s="257"/>
      <c r="G91" s="257"/>
    </row>
    <row r="92" spans="1:7">
      <c r="A92" s="163"/>
      <c r="B92" s="163"/>
      <c r="C92" s="287"/>
      <c r="D92" s="266"/>
      <c r="E92" s="266"/>
      <c r="F92" s="257"/>
      <c r="G92" s="257"/>
    </row>
    <row r="93" spans="1:7">
      <c r="A93" s="167"/>
      <c r="B93" s="160"/>
      <c r="C93" s="288"/>
      <c r="D93" s="289"/>
      <c r="E93" s="275"/>
      <c r="F93" s="257"/>
      <c r="G93" s="257"/>
    </row>
    <row r="94" spans="1:7">
      <c r="A94" s="157"/>
      <c r="B94" s="157"/>
      <c r="C94" s="282"/>
      <c r="D94" s="272"/>
      <c r="E94" s="265"/>
      <c r="F94" s="257"/>
      <c r="G94" s="257"/>
    </row>
    <row r="95" spans="1:7">
      <c r="A95" s="31"/>
      <c r="B95" s="32"/>
      <c r="C95" s="290"/>
      <c r="D95" s="270"/>
      <c r="E95" s="267"/>
      <c r="F95" s="257"/>
      <c r="G95" s="257"/>
    </row>
    <row r="96" spans="1:7">
      <c r="A96" s="31"/>
      <c r="B96" s="32"/>
      <c r="C96" s="290"/>
      <c r="D96" s="270"/>
      <c r="E96" s="267"/>
      <c r="F96" s="257"/>
      <c r="G96" s="257"/>
    </row>
    <row r="97" spans="1:7">
      <c r="A97" s="33"/>
      <c r="B97" s="193"/>
      <c r="C97" s="291"/>
      <c r="D97" s="285"/>
      <c r="E97" s="269"/>
      <c r="F97" s="257"/>
      <c r="G97" s="257"/>
    </row>
    <row r="98" spans="1:7">
      <c r="B98" s="35"/>
      <c r="C98" s="257"/>
      <c r="D98" s="257"/>
      <c r="E98" s="257"/>
      <c r="F98" s="257"/>
      <c r="G98" s="257"/>
    </row>
    <row r="99" spans="1:7">
      <c r="B99" s="4"/>
      <c r="C99" s="257"/>
      <c r="D99" s="257"/>
      <c r="E99" s="257"/>
      <c r="F99" s="257"/>
      <c r="G99" s="257"/>
    </row>
    <row r="100" spans="1:7">
      <c r="B100" s="4"/>
      <c r="C100" s="257"/>
      <c r="D100" s="257"/>
      <c r="E100" s="257"/>
      <c r="F100" s="257"/>
      <c r="G100" s="257"/>
    </row>
    <row r="101" spans="1:7">
      <c r="B101" s="4"/>
      <c r="C101" s="257"/>
      <c r="D101" s="257"/>
      <c r="E101" s="257"/>
      <c r="F101" s="257"/>
      <c r="G101" s="257"/>
    </row>
    <row r="102" spans="1:7">
      <c r="B102" s="4"/>
      <c r="C102" s="257"/>
      <c r="D102" s="257"/>
      <c r="E102" s="257"/>
      <c r="F102" s="257"/>
      <c r="G102" s="257"/>
    </row>
    <row r="103" spans="1:7">
      <c r="B103" s="4"/>
    </row>
  </sheetData>
  <mergeCells count="7">
    <mergeCell ref="C7:D7"/>
    <mergeCell ref="A2:B2"/>
    <mergeCell ref="C2:D3"/>
    <mergeCell ref="E2:E3"/>
    <mergeCell ref="A3:B3"/>
    <mergeCell ref="A4:B4"/>
    <mergeCell ref="A5:B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85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B12" sqref="B12"/>
    </sheetView>
  </sheetViews>
  <sheetFormatPr baseColWidth="10" defaultColWidth="11.42578125" defaultRowHeight="15"/>
  <cols>
    <col min="1" max="1" width="4.85546875" customWidth="1"/>
    <col min="2" max="2" width="32.85546875" customWidth="1"/>
    <col min="3" max="4" width="33" customWidth="1"/>
    <col min="5" max="5" width="11.42578125" hidden="1" customWidth="1"/>
    <col min="6" max="6" width="37.7109375" customWidth="1"/>
    <col min="7" max="7" width="7.42578125" customWidth="1"/>
    <col min="8" max="8" width="9.5703125" customWidth="1"/>
  </cols>
  <sheetData>
    <row r="1" spans="1:8" ht="16.5">
      <c r="A1" s="131"/>
      <c r="B1" s="131"/>
      <c r="C1" s="131"/>
      <c r="D1" s="131"/>
      <c r="E1" s="131"/>
      <c r="F1" s="131"/>
      <c r="G1" s="131"/>
    </row>
    <row r="2" spans="1:8">
      <c r="C2" s="144" t="str">
        <f>+A!A2</f>
        <v>MODA INTERNACIONAL, S.A.</v>
      </c>
      <c r="D2" s="96"/>
      <c r="F2" s="141" t="s">
        <v>128</v>
      </c>
      <c r="G2" s="142"/>
      <c r="H2" s="132" t="s">
        <v>36</v>
      </c>
    </row>
    <row r="3" spans="1:8">
      <c r="C3" s="96" t="s">
        <v>131</v>
      </c>
      <c r="D3" s="96"/>
      <c r="F3" s="143"/>
      <c r="G3" s="140"/>
      <c r="H3" s="132"/>
    </row>
    <row r="4" spans="1:8">
      <c r="C4" s="96" t="s">
        <v>110</v>
      </c>
      <c r="D4" s="96"/>
      <c r="F4" s="133" t="s">
        <v>53</v>
      </c>
      <c r="G4" s="91" t="s">
        <v>223</v>
      </c>
      <c r="H4" s="92">
        <v>41654</v>
      </c>
    </row>
    <row r="5" spans="1:8" ht="15.75" thickBot="1">
      <c r="C5" s="96" t="s">
        <v>178</v>
      </c>
      <c r="D5" s="96"/>
      <c r="F5" s="133" t="s">
        <v>54</v>
      </c>
      <c r="G5" s="94" t="s">
        <v>104</v>
      </c>
      <c r="H5" s="95">
        <v>41655</v>
      </c>
    </row>
    <row r="7" spans="1:8">
      <c r="A7" s="214" t="s">
        <v>59</v>
      </c>
      <c r="B7" s="215" t="s">
        <v>68</v>
      </c>
      <c r="C7" s="214" t="s">
        <v>69</v>
      </c>
      <c r="D7" s="216" t="s">
        <v>70</v>
      </c>
      <c r="E7" s="217"/>
      <c r="F7" s="215" t="s">
        <v>71</v>
      </c>
      <c r="G7" s="217"/>
      <c r="H7" s="216" t="s">
        <v>61</v>
      </c>
    </row>
    <row r="8" spans="1:8" ht="69.75" customHeight="1">
      <c r="A8" s="292"/>
      <c r="B8" s="293"/>
      <c r="C8" s="349"/>
      <c r="D8" s="349"/>
      <c r="E8" s="350"/>
      <c r="F8" s="349"/>
      <c r="G8" s="351"/>
      <c r="H8" s="352"/>
    </row>
    <row r="9" spans="1:8" ht="58.5" customHeight="1">
      <c r="A9" s="292"/>
      <c r="B9" s="293"/>
      <c r="C9" s="349"/>
      <c r="D9" s="349"/>
      <c r="E9" s="350"/>
      <c r="F9" s="349"/>
      <c r="G9" s="351"/>
      <c r="H9" s="353"/>
    </row>
    <row r="10" spans="1:8" ht="55.5" customHeight="1">
      <c r="A10" s="292"/>
      <c r="B10" s="293"/>
      <c r="C10" s="349"/>
      <c r="D10" s="349"/>
      <c r="E10" s="350"/>
      <c r="F10" s="349"/>
      <c r="G10" s="351"/>
      <c r="H10" s="353"/>
    </row>
    <row r="11" spans="1:8" ht="67.5" customHeight="1">
      <c r="A11" s="292"/>
      <c r="B11" s="296"/>
      <c r="C11" s="349"/>
      <c r="D11" s="349"/>
      <c r="E11" s="350"/>
      <c r="F11" s="349"/>
      <c r="G11" s="351"/>
      <c r="H11" s="353"/>
    </row>
    <row r="12" spans="1:8" s="183" customFormat="1" ht="81.75" customHeight="1">
      <c r="A12" s="292"/>
      <c r="B12" s="296"/>
      <c r="C12" s="349"/>
      <c r="D12" s="349"/>
      <c r="E12" s="350"/>
      <c r="F12" s="349"/>
      <c r="G12" s="351"/>
      <c r="H12" s="353"/>
    </row>
    <row r="13" spans="1:8" hidden="1">
      <c r="A13" s="292"/>
      <c r="B13" s="296"/>
      <c r="C13" s="293"/>
      <c r="D13" s="297"/>
      <c r="E13" s="294"/>
      <c r="F13" s="294"/>
      <c r="G13" s="289"/>
      <c r="H13" s="295"/>
    </row>
    <row r="14" spans="1:8" hidden="1">
      <c r="A14" s="292"/>
      <c r="B14" s="296"/>
      <c r="C14" s="293"/>
      <c r="D14" s="293"/>
      <c r="E14" s="294"/>
      <c r="F14" s="293"/>
      <c r="G14" s="289"/>
      <c r="H14" s="295"/>
    </row>
    <row r="15" spans="1:8" hidden="1">
      <c r="A15" s="292"/>
      <c r="B15" s="296"/>
      <c r="C15" s="293"/>
      <c r="D15" s="293"/>
      <c r="E15" s="294"/>
      <c r="F15" s="293"/>
      <c r="G15" s="289"/>
      <c r="H15" s="295"/>
    </row>
    <row r="16" spans="1:8" hidden="1">
      <c r="A16" s="298"/>
      <c r="B16" s="293"/>
      <c r="C16" s="296"/>
      <c r="D16" s="296"/>
      <c r="E16" s="292"/>
      <c r="F16" s="296"/>
      <c r="G16" s="289"/>
      <c r="H16" s="299"/>
    </row>
    <row r="17" spans="1:8">
      <c r="A17" s="266"/>
      <c r="B17" s="300"/>
      <c r="C17" s="266"/>
      <c r="D17" s="266"/>
      <c r="E17" s="266"/>
      <c r="F17" s="266"/>
      <c r="G17" s="266"/>
      <c r="H17" s="266"/>
    </row>
    <row r="18" spans="1:8">
      <c r="A18" s="266"/>
      <c r="B18" s="301"/>
      <c r="C18" s="266"/>
      <c r="D18" s="266"/>
      <c r="E18" s="266"/>
      <c r="F18" s="266"/>
      <c r="G18" s="266"/>
      <c r="H18" s="266"/>
    </row>
    <row r="19" spans="1:8">
      <c r="A19" s="266"/>
      <c r="B19" s="302"/>
      <c r="C19" s="266"/>
      <c r="D19" s="266"/>
      <c r="E19" s="266"/>
      <c r="F19" s="266"/>
      <c r="G19" s="266"/>
      <c r="H19" s="266"/>
    </row>
    <row r="20" spans="1:8">
      <c r="A20" s="266"/>
      <c r="B20" s="301"/>
      <c r="C20" s="266"/>
      <c r="D20" s="266"/>
      <c r="E20" s="266"/>
      <c r="F20" s="266"/>
      <c r="G20" s="266"/>
      <c r="H20" s="266"/>
    </row>
    <row r="21" spans="1:8">
      <c r="A21" s="266"/>
      <c r="B21" s="300"/>
      <c r="C21" s="266"/>
      <c r="D21" s="266"/>
      <c r="E21" s="266"/>
      <c r="F21" s="266"/>
      <c r="G21" s="266"/>
      <c r="H21" s="266"/>
    </row>
    <row r="22" spans="1:8">
      <c r="A22" s="266"/>
      <c r="B22" s="300"/>
      <c r="C22" s="266"/>
      <c r="D22" s="266"/>
      <c r="E22" s="266"/>
      <c r="F22" s="266"/>
      <c r="G22" s="266"/>
      <c r="H22" s="266"/>
    </row>
    <row r="23" spans="1:8">
      <c r="A23" s="4"/>
      <c r="B23" s="162"/>
      <c r="C23" s="4"/>
      <c r="D23" s="4"/>
      <c r="E23" s="4"/>
      <c r="F23" s="4"/>
      <c r="G23" s="4"/>
      <c r="H23" s="4"/>
    </row>
    <row r="24" spans="1:8">
      <c r="A24" s="4"/>
      <c r="B24" s="148"/>
      <c r="C24" s="4"/>
      <c r="D24" s="4"/>
      <c r="E24" s="4"/>
      <c r="F24" s="4"/>
      <c r="G24" s="4"/>
      <c r="H24" s="4"/>
    </row>
    <row r="25" spans="1:8">
      <c r="A25" s="4"/>
      <c r="B25" s="164"/>
      <c r="C25" s="4"/>
      <c r="D25" s="4"/>
      <c r="E25" s="4"/>
      <c r="F25" s="4"/>
      <c r="G25" s="4"/>
      <c r="H25" s="4"/>
    </row>
    <row r="26" spans="1:8">
      <c r="A26" s="4"/>
      <c r="B26" s="163"/>
      <c r="C26" s="4"/>
      <c r="D26" s="4"/>
      <c r="E26" s="4"/>
      <c r="F26" s="4"/>
      <c r="G26" s="4"/>
      <c r="H26" s="4"/>
    </row>
    <row r="27" spans="1:8">
      <c r="A27" s="4"/>
      <c r="B27" s="163"/>
      <c r="C27" s="4"/>
      <c r="D27" s="4"/>
      <c r="E27" s="4"/>
      <c r="F27" s="4"/>
      <c r="G27" s="4"/>
      <c r="H27" s="4"/>
    </row>
    <row r="28" spans="1:8">
      <c r="A28" s="4"/>
      <c r="B28" s="163"/>
      <c r="C28" s="4"/>
      <c r="D28" s="4"/>
      <c r="E28" s="4"/>
      <c r="F28" s="4"/>
      <c r="G28" s="4"/>
      <c r="H28" s="4"/>
    </row>
    <row r="29" spans="1:8">
      <c r="A29" s="4"/>
      <c r="B29" s="163"/>
      <c r="C29" s="4"/>
      <c r="D29" s="4"/>
      <c r="E29" s="4"/>
      <c r="F29" s="4"/>
      <c r="G29" s="4"/>
      <c r="H29" s="4"/>
    </row>
    <row r="30" spans="1:8">
      <c r="A30" s="4"/>
      <c r="B30" s="163"/>
      <c r="C30" s="4"/>
      <c r="D30" s="4"/>
      <c r="E30" s="4"/>
      <c r="F30" s="4"/>
      <c r="G30" s="4"/>
      <c r="H30" s="4"/>
    </row>
    <row r="31" spans="1:8" ht="15.75">
      <c r="A31" s="4"/>
      <c r="B31" s="165"/>
      <c r="C31" s="4"/>
      <c r="D31" s="4"/>
      <c r="E31" s="4"/>
      <c r="F31" s="4"/>
      <c r="G31" s="4"/>
      <c r="H31" s="4"/>
    </row>
    <row r="32" spans="1:8" ht="15.75">
      <c r="A32" s="4"/>
      <c r="B32" s="165"/>
      <c r="C32" s="4"/>
      <c r="D32" s="4"/>
      <c r="E32" s="4"/>
      <c r="F32" s="4"/>
      <c r="G32" s="4"/>
      <c r="H32" s="4"/>
    </row>
    <row r="33" spans="1:8" ht="15.75">
      <c r="A33" s="4"/>
      <c r="B33" s="165"/>
      <c r="C33" s="4"/>
      <c r="D33" s="4"/>
      <c r="E33" s="4"/>
      <c r="F33" s="4"/>
      <c r="G33" s="4"/>
      <c r="H33" s="4"/>
    </row>
    <row r="34" spans="1:8">
      <c r="A34" s="4"/>
      <c r="B34" s="163"/>
      <c r="C34" s="4"/>
      <c r="D34" s="4"/>
      <c r="E34" s="4"/>
      <c r="F34" s="4"/>
      <c r="G34" s="4"/>
      <c r="H34" s="4"/>
    </row>
    <row r="35" spans="1:8">
      <c r="B35" s="35"/>
    </row>
    <row r="36" spans="1:8">
      <c r="B36" s="4"/>
    </row>
    <row r="37" spans="1:8">
      <c r="B37" s="4"/>
    </row>
    <row r="38" spans="1:8">
      <c r="B38" s="4"/>
    </row>
    <row r="39" spans="1:8">
      <c r="B39" s="4"/>
    </row>
    <row r="40" spans="1:8">
      <c r="B40" s="4"/>
    </row>
  </sheetData>
  <pageMargins left="0.11811023622047245" right="0.19685039370078741" top="0.31496062992125984" bottom="0.35433070866141736" header="0.27559055118110237" footer="0.23622047244094491"/>
  <pageSetup scale="85" orientation="landscape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Índice</vt:lpstr>
      <vt:lpstr>BG1</vt:lpstr>
      <vt:lpstr>BG2</vt:lpstr>
      <vt:lpstr>A</vt:lpstr>
      <vt:lpstr>A.1</vt:lpstr>
      <vt:lpstr>A.2</vt:lpstr>
      <vt:lpstr>A1</vt:lpstr>
      <vt:lpstr>A2</vt:lpstr>
      <vt:lpstr>A2.1</vt:lpstr>
      <vt:lpstr>A3</vt:lpstr>
      <vt:lpstr>A4</vt:lpstr>
      <vt:lpstr>A5.Arqueo de caja</vt:lpstr>
      <vt:lpstr>A6 Arqueo Caja Chica</vt:lpstr>
      <vt:lpstr>A7 Conciliación La Ex. D.M.</vt:lpstr>
      <vt:lpstr>A8 Conciliación La Ex. D.A.</vt:lpstr>
      <vt:lpstr>A9 Confirmaciones (estadistica)</vt:lpstr>
      <vt:lpstr>A9.1 Confirmaciones Carta Banco</vt:lpstr>
      <vt:lpstr>'A2'!Área_de_impresión</vt:lpstr>
      <vt:lpstr>'A2'!Títulos_a_imprimir</vt:lpstr>
      <vt:lpstr>A2.1!Títulos_a_imprimir</vt:lpstr>
    </vt:vector>
  </TitlesOfParts>
  <Company>Deloitte Touche Tohmatsu Services,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sipac (Open)</dc:creator>
  <cp:lastModifiedBy>ACMA</cp:lastModifiedBy>
  <cp:lastPrinted>2014-01-20T18:36:20Z</cp:lastPrinted>
  <dcterms:created xsi:type="dcterms:W3CDTF">2010-08-29T06:57:00Z</dcterms:created>
  <dcterms:modified xsi:type="dcterms:W3CDTF">2014-01-20T21:02:09Z</dcterms:modified>
</cp:coreProperties>
</file>